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7">'8'!$A$1:$G$15</definedName>
    <definedName name="_xlnm.Print_Area" localSheetId="8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<sst xmlns="http://schemas.openxmlformats.org/spreadsheetml/2006/main" count="442" uniqueCount="254">
  <si>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</si>
  <si>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</si>
  <si>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</si>
  <si>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</si>
  <si>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</si>
  <si>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</si>
  <si>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</si>
  <si>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</si>
  <si>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</si>
  <si>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</si>
  <si>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</si>
  <si>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</si>
  <si>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</si>
  <si>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</si>
  <si>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</si>
  <si>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</si>
  <si>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</si>
  <si>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</si>
  <si>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</si>
  <si>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</si>
  <si>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</si>
  <si>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</si>
  <si>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</si>
  <si>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</si>
  <si>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</si>
  <si>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</si>
  <si>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</si>
  <si>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</si>
  <si>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</si>
  <si>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</si>
  <si>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</si>
  <si>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</si>
  <si>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</si>
  <si>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</si>
  <si>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</si>
  <si>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</si>
  <si>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</si>
  <si>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</si>
  <si>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</si>
  <si>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</si>
  <si>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</si>
  <si>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</si>
  <si>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</si>
  <si>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</si>
  <si>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</si>
  <si>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</si>
  <si>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</si>
  <si>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</si>
  <si>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</si>
  <si>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</si>
  <si>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</si>
  <si>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</si>
  <si>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</si>
  <si>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</si>
  <si>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</si>
  <si>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</si>
  <si>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оператор технологічних установок</t>
  </si>
  <si>
    <t>Найпростіші професії та особи без професій</t>
  </si>
  <si>
    <t>(ТОП - 20)</t>
  </si>
  <si>
    <t>підсобний робітник</t>
  </si>
  <si>
    <t>комплектувальник товарів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</si>
  <si>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</si>
  <si>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</si>
  <si>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</si>
  <si>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</si>
  <si>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</si>
  <si>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</si>
  <si>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</si>
  <si>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</si>
  <si>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</si>
  <si>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</si>
  <si>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</si>
  <si>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</si>
  <si>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</si>
  <si>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</si>
  <si>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</si>
  <si>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</si>
  <si>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</si>
  <si>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</si>
  <si>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</si>
  <si>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</si>
  <si>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</si>
  <si>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</si>
  <si>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</si>
  <si>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</si>
  <si>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</si>
  <si>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</si>
  <si>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</si>
  <si>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</si>
  <si>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</si>
  <si>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>водій навантажувача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</si>
  <si>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</si>
  <si>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</si>
  <si>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</si>
  <si>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</si>
  <si>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</si>
  <si>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</si>
  <si>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</si>
  <si>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</si>
  <si>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</si>
  <si>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</si>
  <si>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</si>
  <si>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</si>
  <si>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</si>
  <si>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</si>
  <si>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</si>
  <si>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</si>
  <si>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</si>
  <si>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</si>
  <si>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</si>
  <si>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</si>
  <si>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</si>
  <si>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</si>
  <si>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</si>
  <si>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</si>
  <si>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</si>
  <si>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</si>
  <si>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виконавець робіт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</si>
  <si>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</si>
  <si>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</si>
  <si>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</si>
  <si>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</si>
  <si>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</si>
  <si>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</si>
  <si>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</si>
  <si>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</si>
  <si>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</si>
  <si>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</si>
  <si>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</si>
  <si>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</si>
  <si>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</si>
  <si>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</si>
  <si>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</si>
  <si>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</si>
  <si>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</si>
  <si>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</si>
  <si>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</si>
  <si>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</si>
  <si>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</si>
  <si>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</si>
  <si>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</si>
  <si>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</si>
  <si>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</si>
  <si>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</si>
  <si>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</si>
  <si>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</si>
  <si>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</si>
  <si>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</si>
  <si>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</si>
  <si>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</si>
  <si>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</si>
  <si>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</si>
  <si>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</si>
  <si>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</si>
  <si>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</si>
  <si>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</si>
  <si>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</si>
  <si>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</si>
  <si>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</si>
  <si>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</si>
  <si>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</si>
  <si>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</si>
  <si>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озеленювач</t>
  </si>
  <si>
    <t>слюсар з механоскладальних робіт</t>
  </si>
  <si>
    <t>комірник</t>
  </si>
  <si>
    <t>вантажник</t>
  </si>
  <si>
    <t xml:space="preserve"> майстер дільниці</t>
  </si>
  <si>
    <t xml:space="preserve"> головний енергетик</t>
  </si>
  <si>
    <t xml:space="preserve"> інженер-технолог</t>
  </si>
  <si>
    <t xml:space="preserve"> лісник</t>
  </si>
  <si>
    <t>майстер</t>
  </si>
  <si>
    <t>майстер будівельних та монтажних робіт</t>
  </si>
  <si>
    <t>інженер-технолог</t>
  </si>
  <si>
    <t>фельдшер</t>
  </si>
  <si>
    <t>ревізор</t>
  </si>
  <si>
    <t>оператор з ветеринарного оброблення тварин</t>
  </si>
  <si>
    <t>птахівник</t>
  </si>
  <si>
    <t>електрослюсар (слюсар) черговий та з ремонту устаткування</t>
  </si>
  <si>
    <t>оператор верстатів з програмним керуванням</t>
  </si>
  <si>
    <t xml:space="preserve"> завідувач складу</t>
  </si>
  <si>
    <t xml:space="preserve"> Менеджер (управитель) з персоналу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</si>
  <si>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</si>
  <si>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</si>
  <si>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</si>
  <si>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</si>
  <si>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</si>
  <si>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бетоняр</t>
  </si>
  <si>
    <t>головний механік</t>
  </si>
  <si>
    <t>інженер-конструктор</t>
  </si>
  <si>
    <t>електрик цеху</t>
  </si>
  <si>
    <t>приймальник товарів</t>
  </si>
  <si>
    <t xml:space="preserve"> заступник начальника відділу</t>
  </si>
  <si>
    <t xml:space="preserve"> товарознавець</t>
  </si>
  <si>
    <t xml:space="preserve"> технолог</t>
  </si>
  <si>
    <t xml:space="preserve"> Поліцейський (за спеціалізаціями)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</si>
  <si>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</si>
  <si>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</si>
  <si>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дорожній робітник.</t>
  </si>
  <si>
    <t xml:space="preserve"> комплектувальник товарів</t>
  </si>
  <si>
    <t>головний енергетик</t>
  </si>
  <si>
    <t>начальник дільниці</t>
  </si>
  <si>
    <t>хімік-аналітик</t>
  </si>
  <si>
    <t>Інженер-будівельник</t>
  </si>
  <si>
    <t>Фахівець із якості</t>
  </si>
  <si>
    <t>електромеханік</t>
  </si>
  <si>
    <t>технолог</t>
  </si>
  <si>
    <t>Офісний службовець (бухгалтерія) </t>
  </si>
  <si>
    <t>Оператор технічних засобів контролю на безпеку</t>
  </si>
  <si>
    <t>Обліковець</t>
  </si>
  <si>
    <t>Оператор інформаційно-комунікаційних мереж</t>
  </si>
  <si>
    <t>Офіс-адміністратор</t>
  </si>
  <si>
    <t>Поліцейський (за спеціалізаціями)</t>
  </si>
  <si>
    <t>Пожежний-рятувальник</t>
  </si>
  <si>
    <t>бармен</t>
  </si>
  <si>
    <t>Манікюрник</t>
  </si>
  <si>
    <t>Кінолог</t>
  </si>
  <si>
    <t>квітникар</t>
  </si>
  <si>
    <t>оператор автоматичних і напівавтоматичних ліній холодноштампувального устаткування</t>
  </si>
  <si>
    <t>Слюсар із складання металевих конструкцій</t>
  </si>
  <si>
    <t>Електрогазозварник</t>
  </si>
  <si>
    <t>вулканізаторник</t>
  </si>
  <si>
    <t>машиніст сушильної установки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</si>
  <si>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01.05.2019 року</t>
  </si>
  <si>
    <t>Професії, по яких середній розмір запропонованої  заробітної  плати є найбільшим, станом на 01.05.2019 року</t>
  </si>
  <si>
    <t xml:space="preserve"> Інженер-будівельник</t>
  </si>
  <si>
    <t xml:space="preserve"> Помічник члена комісії</t>
  </si>
  <si>
    <t xml:space="preserve"> Оператор технічних засобів контролю на безпеку</t>
  </si>
  <si>
    <t xml:space="preserve"> касир квитковий</t>
  </si>
  <si>
    <t xml:space="preserve"> секретар керівника (організації, підприємства, установи)</t>
  </si>
  <si>
    <t xml:space="preserve"> Оператор інформаційно-комунікаційних мереж</t>
  </si>
  <si>
    <t xml:space="preserve"> соціальний робітник</t>
  </si>
  <si>
    <t xml:space="preserve"> виробник харчових напівфабрикатів</t>
  </si>
  <si>
    <t xml:space="preserve"> Пожежний-рятувальник</t>
  </si>
  <si>
    <t xml:space="preserve"> квітникар</t>
  </si>
  <si>
    <t xml:space="preserve"> оператор з ветеринарного оброблення тварин</t>
  </si>
  <si>
    <t xml:space="preserve"> робітник зеленого будівництва</t>
  </si>
  <si>
    <t xml:space="preserve"> садівник</t>
  </si>
  <si>
    <t xml:space="preserve"> Оператор птахофабрик та механізованих ферм</t>
  </si>
  <si>
    <t xml:space="preserve"> столяр</t>
  </si>
  <si>
    <t xml:space="preserve"> ливарник пластмас</t>
  </si>
  <si>
    <t xml:space="preserve"> машиніст екскаватора</t>
  </si>
  <si>
    <t xml:space="preserve"> укладальник виробів</t>
  </si>
  <si>
    <t xml:space="preserve"> оператор верстатів з програмним керуванням</t>
  </si>
  <si>
    <t xml:space="preserve"> формувальник залізобетонних виробів та конструкцій</t>
  </si>
  <si>
    <t xml:space="preserve"> прибиральник територій</t>
  </si>
  <si>
    <t xml:space="preserve"> приймальник товарів</t>
  </si>
  <si>
    <t xml:space="preserve"> мийник-прибиральник рухомого складу</t>
  </si>
  <si>
    <t>Професії, по яких кількість  вакансій є найбільшою                                                у січні-квітні 2019 року</t>
  </si>
  <si>
    <t>Станом на 01.05.2019 року</t>
  </si>
  <si>
    <t>січень-квітень</t>
  </si>
  <si>
    <t>станом на 1 травня</t>
  </si>
  <si>
    <t xml:space="preserve">Професії, по яких кількість  вакансій є найбільшою                                 у січні-квітні 2019 року </t>
  </si>
  <si>
    <t>Кількість вакансій та чисельність безробітних за професіними групами                                   станом на 1 травня 2019 року</t>
  </si>
  <si>
    <t>Кількість вакансій та чисельність безробітних                                                  станом на 1 травня 2019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</si>
</sst>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1" fontId="46" fillId="0" borderId="0" xfId="555" applyNumberFormat="1" applyFont="1" applyFill="1" applyAlignment="1">
      <alignment vertical="center"/>
      <protection/>
    </xf>
    <xf numFmtId="1" fontId="8" fillId="0" borderId="0" xfId="555" applyNumberFormat="1" applyFont="1" applyFill="1" applyAlignment="1">
      <alignment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43" fillId="50" borderId="3" xfId="534" applyFont="1" applyFill="1" applyBorder="1" applyAlignment="1">
      <alignment horizontal="center" vertical="center" wrapText="1"/>
      <protection/>
    </xf>
    <xf numFmtId="0" fontId="43" fillId="0" borderId="3" xfId="534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5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6" t="s">
        <v>61</v>
      </c>
      <c r="B1" s="126"/>
      <c r="C1" s="126"/>
      <c r="D1" s="126"/>
      <c r="E1" s="126"/>
      <c r="F1" s="126"/>
      <c r="G1" s="126"/>
    </row>
    <row r="2" spans="1:7" s="2" customFormat="1" ht="19.5" customHeight="1">
      <c r="A2" s="127" t="s">
        <v>8</v>
      </c>
      <c r="B2" s="127"/>
      <c r="C2" s="127"/>
      <c r="D2" s="127"/>
      <c r="E2" s="127"/>
      <c r="F2" s="127"/>
      <c r="G2" s="127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8"/>
      <c r="B4" s="130" t="s">
        <v>249</v>
      </c>
      <c r="C4" s="130"/>
      <c r="D4" s="129" t="s">
        <v>31</v>
      </c>
      <c r="E4" s="130" t="s">
        <v>250</v>
      </c>
      <c r="F4" s="130"/>
      <c r="G4" s="129" t="s">
        <v>31</v>
      </c>
    </row>
    <row r="5" spans="1:7" s="4" customFormat="1" ht="52.5" customHeight="1">
      <c r="A5" s="128"/>
      <c r="B5" s="67" t="s">
        <v>53</v>
      </c>
      <c r="C5" s="67" t="s">
        <v>110</v>
      </c>
      <c r="D5" s="129"/>
      <c r="E5" s="99" t="s">
        <v>53</v>
      </c>
      <c r="F5" s="67" t="s">
        <v>110</v>
      </c>
      <c r="G5" s="129"/>
    </row>
    <row r="6" spans="1:7" s="12" customFormat="1" ht="34.5" customHeight="1">
      <c r="A6" s="68" t="s">
        <v>32</v>
      </c>
      <c r="B6" s="10">
        <f>SUM(B7:B25)</f>
        <v>16880</v>
      </c>
      <c r="C6" s="10">
        <f>SUM(C7:C25)</f>
        <v>19810</v>
      </c>
      <c r="D6" s="9">
        <f>ROUND(C6/B6*100,1)</f>
        <v>117.4</v>
      </c>
      <c r="E6" s="10">
        <f>SUM(E7:E25)</f>
        <v>5680</v>
      </c>
      <c r="F6" s="11">
        <f>SUM(F7:F25)</f>
        <v>5550</v>
      </c>
      <c r="G6" s="9">
        <f>ROUND(F6/E6*100,1)</f>
        <v>97.7</v>
      </c>
    </row>
    <row r="7" spans="1:11" ht="60" customHeight="1">
      <c r="A7" s="69" t="s">
        <v>10</v>
      </c>
      <c r="B7" s="92">
        <v>4088</v>
      </c>
      <c r="C7" s="112">
        <v>4639</v>
      </c>
      <c r="D7" s="82">
        <f>ROUND(C7/B7*100,1)</f>
        <v>113.5</v>
      </c>
      <c r="E7" s="119">
        <v>1120</v>
      </c>
      <c r="F7" s="112">
        <v>1141</v>
      </c>
      <c r="G7" s="82">
        <f aca="true" t="shared" si="0" ref="G7:G25">ROUND(F7/E7*100,1)</f>
        <v>101.9</v>
      </c>
      <c r="H7" s="13"/>
      <c r="I7" s="14"/>
      <c r="K7" s="15"/>
    </row>
    <row r="8" spans="1:11" ht="44.25" customHeight="1">
      <c r="A8" s="69" t="s">
        <v>11</v>
      </c>
      <c r="B8" s="92">
        <v>80</v>
      </c>
      <c r="C8" s="112">
        <v>93</v>
      </c>
      <c r="D8" s="82">
        <f aca="true" t="shared" si="1" ref="D8:D25">ROUND(C8/B8*100,1)</f>
        <v>116.3</v>
      </c>
      <c r="E8" s="119">
        <v>42</v>
      </c>
      <c r="F8" s="112">
        <v>24</v>
      </c>
      <c r="G8" s="82">
        <f t="shared" si="0"/>
        <v>57.1</v>
      </c>
      <c r="H8" s="13"/>
      <c r="I8" s="14"/>
      <c r="K8" s="15"/>
    </row>
    <row r="9" spans="1:11" s="17" customFormat="1" ht="27.75" customHeight="1">
      <c r="A9" s="69" t="s">
        <v>12</v>
      </c>
      <c r="B9" s="92">
        <v>3700</v>
      </c>
      <c r="C9" s="112">
        <v>4159</v>
      </c>
      <c r="D9" s="82">
        <f t="shared" si="1"/>
        <v>112.4</v>
      </c>
      <c r="E9" s="119">
        <v>1374</v>
      </c>
      <c r="F9" s="112">
        <v>1196</v>
      </c>
      <c r="G9" s="82">
        <f t="shared" si="0"/>
        <v>87</v>
      </c>
      <c r="H9" s="16"/>
      <c r="I9" s="14"/>
      <c r="J9" s="6"/>
      <c r="K9" s="15"/>
    </row>
    <row r="10" spans="1:13" ht="43.5" customHeight="1">
      <c r="A10" s="69" t="s">
        <v>13</v>
      </c>
      <c r="B10" s="92">
        <v>392</v>
      </c>
      <c r="C10" s="112">
        <v>379</v>
      </c>
      <c r="D10" s="82">
        <f t="shared" si="1"/>
        <v>96.7</v>
      </c>
      <c r="E10" s="119">
        <v>115</v>
      </c>
      <c r="F10" s="112">
        <v>113</v>
      </c>
      <c r="G10" s="82">
        <f t="shared" si="0"/>
        <v>98.3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390</v>
      </c>
      <c r="C11" s="112">
        <v>452</v>
      </c>
      <c r="D11" s="82">
        <f t="shared" si="1"/>
        <v>115.9</v>
      </c>
      <c r="E11" s="119">
        <v>135</v>
      </c>
      <c r="F11" s="112">
        <v>147</v>
      </c>
      <c r="G11" s="82">
        <f t="shared" si="0"/>
        <v>108.9</v>
      </c>
      <c r="H11" s="13"/>
      <c r="I11" s="14"/>
      <c r="K11" s="15"/>
    </row>
    <row r="12" spans="1:11" ht="26.25" customHeight="1">
      <c r="A12" s="69" t="s">
        <v>15</v>
      </c>
      <c r="B12" s="92">
        <v>636</v>
      </c>
      <c r="C12" s="112">
        <v>833</v>
      </c>
      <c r="D12" s="82">
        <f t="shared" si="1"/>
        <v>131</v>
      </c>
      <c r="E12" s="119">
        <v>261</v>
      </c>
      <c r="F12" s="112">
        <v>268</v>
      </c>
      <c r="G12" s="82">
        <f t="shared" si="0"/>
        <v>102.7</v>
      </c>
      <c r="H12" s="13"/>
      <c r="I12" s="14"/>
      <c r="K12" s="15"/>
    </row>
    <row r="13" spans="1:11" ht="57" customHeight="1">
      <c r="A13" s="69" t="s">
        <v>16</v>
      </c>
      <c r="B13" s="92">
        <v>2205</v>
      </c>
      <c r="C13" s="112">
        <v>2665</v>
      </c>
      <c r="D13" s="82">
        <f t="shared" si="1"/>
        <v>120.9</v>
      </c>
      <c r="E13" s="119">
        <v>607</v>
      </c>
      <c r="F13" s="112">
        <v>702</v>
      </c>
      <c r="G13" s="82">
        <f t="shared" si="0"/>
        <v>115.7</v>
      </c>
      <c r="H13" s="13"/>
      <c r="I13" s="14"/>
      <c r="K13" s="15"/>
    </row>
    <row r="14" spans="1:11" ht="42" customHeight="1">
      <c r="A14" s="69" t="s">
        <v>17</v>
      </c>
      <c r="B14" s="92">
        <v>1481</v>
      </c>
      <c r="C14" s="112">
        <v>1620</v>
      </c>
      <c r="D14" s="82">
        <f t="shared" si="1"/>
        <v>109.4</v>
      </c>
      <c r="E14" s="119">
        <v>732</v>
      </c>
      <c r="F14" s="112">
        <v>563</v>
      </c>
      <c r="G14" s="82">
        <f t="shared" si="0"/>
        <v>76.9</v>
      </c>
      <c r="H14" s="16"/>
      <c r="I14" s="14"/>
      <c r="K14" s="15"/>
    </row>
    <row r="15" spans="1:11" ht="41.25" customHeight="1">
      <c r="A15" s="69" t="s">
        <v>18</v>
      </c>
      <c r="B15" s="92">
        <v>346</v>
      </c>
      <c r="C15" s="112">
        <v>347</v>
      </c>
      <c r="D15" s="82">
        <f t="shared" si="1"/>
        <v>100.3</v>
      </c>
      <c r="E15" s="119">
        <v>131</v>
      </c>
      <c r="F15" s="112">
        <v>109</v>
      </c>
      <c r="G15" s="82">
        <f t="shared" si="0"/>
        <v>83.2</v>
      </c>
      <c r="H15" s="13"/>
      <c r="I15" s="14"/>
      <c r="K15" s="15"/>
    </row>
    <row r="16" spans="1:11" ht="24" customHeight="1">
      <c r="A16" s="69" t="s">
        <v>19</v>
      </c>
      <c r="B16" s="92">
        <v>54</v>
      </c>
      <c r="C16" s="112">
        <v>81</v>
      </c>
      <c r="D16" s="82">
        <f t="shared" si="1"/>
        <v>150</v>
      </c>
      <c r="E16" s="119">
        <v>15</v>
      </c>
      <c r="F16" s="112">
        <v>20</v>
      </c>
      <c r="G16" s="82">
        <f t="shared" si="0"/>
        <v>133.3</v>
      </c>
      <c r="H16" s="13"/>
      <c r="I16" s="14"/>
      <c r="K16" s="15"/>
    </row>
    <row r="17" spans="1:11" ht="24" customHeight="1">
      <c r="A17" s="69" t="s">
        <v>20</v>
      </c>
      <c r="B17" s="92">
        <v>137</v>
      </c>
      <c r="C17" s="112">
        <v>135</v>
      </c>
      <c r="D17" s="82">
        <f t="shared" si="1"/>
        <v>98.5</v>
      </c>
      <c r="E17" s="119">
        <v>48</v>
      </c>
      <c r="F17" s="112">
        <v>40</v>
      </c>
      <c r="G17" s="82">
        <f t="shared" si="0"/>
        <v>83.3</v>
      </c>
      <c r="H17" s="13"/>
      <c r="I17" s="14"/>
      <c r="K17" s="15"/>
    </row>
    <row r="18" spans="1:11" ht="24" customHeight="1">
      <c r="A18" s="69" t="s">
        <v>21</v>
      </c>
      <c r="B18" s="92">
        <v>129</v>
      </c>
      <c r="C18" s="112">
        <v>158</v>
      </c>
      <c r="D18" s="82">
        <f t="shared" si="1"/>
        <v>122.5</v>
      </c>
      <c r="E18" s="119">
        <v>27</v>
      </c>
      <c r="F18" s="112">
        <v>49</v>
      </c>
      <c r="G18" s="82">
        <f t="shared" si="0"/>
        <v>181.5</v>
      </c>
      <c r="H18" s="13"/>
      <c r="I18" s="14"/>
      <c r="K18" s="15"/>
    </row>
    <row r="19" spans="1:11" ht="41.25" customHeight="1">
      <c r="A19" s="69" t="s">
        <v>22</v>
      </c>
      <c r="B19" s="92">
        <v>217</v>
      </c>
      <c r="C19" s="112">
        <v>244</v>
      </c>
      <c r="D19" s="82">
        <f t="shared" si="1"/>
        <v>112.4</v>
      </c>
      <c r="E19" s="119">
        <v>68</v>
      </c>
      <c r="F19" s="112">
        <v>72</v>
      </c>
      <c r="G19" s="82">
        <f t="shared" si="0"/>
        <v>105.9</v>
      </c>
      <c r="H19" s="13"/>
      <c r="I19" s="14"/>
      <c r="K19" s="15"/>
    </row>
    <row r="20" spans="1:11" ht="41.25" customHeight="1">
      <c r="A20" s="69" t="s">
        <v>23</v>
      </c>
      <c r="B20" s="92">
        <v>478</v>
      </c>
      <c r="C20" s="112">
        <v>680</v>
      </c>
      <c r="D20" s="82">
        <f t="shared" si="1"/>
        <v>142.3</v>
      </c>
      <c r="E20" s="119">
        <v>168</v>
      </c>
      <c r="F20" s="112">
        <v>179</v>
      </c>
      <c r="G20" s="82">
        <f t="shared" si="0"/>
        <v>106.5</v>
      </c>
      <c r="H20" s="13"/>
      <c r="I20" s="14"/>
      <c r="K20" s="15"/>
    </row>
    <row r="21" spans="1:11" ht="42.75" customHeight="1">
      <c r="A21" s="69" t="s">
        <v>24</v>
      </c>
      <c r="B21" s="92">
        <v>1088</v>
      </c>
      <c r="C21" s="112">
        <v>1407</v>
      </c>
      <c r="D21" s="82">
        <f t="shared" si="1"/>
        <v>129.3</v>
      </c>
      <c r="E21" s="119">
        <v>319</v>
      </c>
      <c r="F21" s="112">
        <v>398</v>
      </c>
      <c r="G21" s="82">
        <f t="shared" si="0"/>
        <v>124.8</v>
      </c>
      <c r="H21" s="16"/>
      <c r="I21" s="14"/>
      <c r="K21" s="15"/>
    </row>
    <row r="22" spans="1:11" ht="24" customHeight="1">
      <c r="A22" s="69" t="s">
        <v>25</v>
      </c>
      <c r="B22" s="92">
        <v>477</v>
      </c>
      <c r="C22" s="112">
        <v>619</v>
      </c>
      <c r="D22" s="82">
        <f t="shared" si="1"/>
        <v>129.8</v>
      </c>
      <c r="E22" s="119">
        <v>169</v>
      </c>
      <c r="F22" s="112">
        <v>132</v>
      </c>
      <c r="G22" s="82">
        <f t="shared" si="0"/>
        <v>78.1</v>
      </c>
      <c r="H22" s="13"/>
      <c r="I22" s="14"/>
      <c r="K22" s="15"/>
    </row>
    <row r="23" spans="1:11" ht="42.75" customHeight="1">
      <c r="A23" s="69" t="s">
        <v>26</v>
      </c>
      <c r="B23" s="92">
        <v>751</v>
      </c>
      <c r="C23" s="112">
        <v>1012</v>
      </c>
      <c r="D23" s="82">
        <f t="shared" si="1"/>
        <v>134.8</v>
      </c>
      <c r="E23" s="119">
        <v>297</v>
      </c>
      <c r="F23" s="112">
        <v>326</v>
      </c>
      <c r="G23" s="82">
        <f t="shared" si="0"/>
        <v>109.8</v>
      </c>
      <c r="H23" s="16"/>
      <c r="I23" s="14"/>
      <c r="K23" s="15"/>
    </row>
    <row r="24" spans="1:11" ht="36.75" customHeight="1">
      <c r="A24" s="69" t="s">
        <v>27</v>
      </c>
      <c r="B24" s="92">
        <v>110</v>
      </c>
      <c r="C24" s="112">
        <v>117</v>
      </c>
      <c r="D24" s="82">
        <f t="shared" si="1"/>
        <v>106.4</v>
      </c>
      <c r="E24" s="119">
        <v>27</v>
      </c>
      <c r="F24" s="112">
        <v>22</v>
      </c>
      <c r="G24" s="82">
        <f t="shared" si="0"/>
        <v>81.5</v>
      </c>
      <c r="H24" s="13"/>
      <c r="I24" s="14"/>
      <c r="K24" s="15"/>
    </row>
    <row r="25" spans="1:11" ht="27.75" customHeight="1">
      <c r="A25" s="69" t="s">
        <v>28</v>
      </c>
      <c r="B25" s="92">
        <v>121</v>
      </c>
      <c r="C25" s="112">
        <v>170</v>
      </c>
      <c r="D25" s="82">
        <f t="shared" si="1"/>
        <v>140.5</v>
      </c>
      <c r="E25" s="119">
        <v>25</v>
      </c>
      <c r="F25" s="112">
        <v>49</v>
      </c>
      <c r="G25" s="82">
        <f t="shared" si="0"/>
        <v>196</v>
      </c>
      <c r="H25" s="13"/>
      <c r="I25" s="14"/>
      <c r="K25" s="15"/>
    </row>
    <row r="26" spans="1:8" ht="15.75">
      <c r="A26" s="7"/>
      <c r="B26" s="100"/>
      <c r="C26" s="7"/>
      <c r="D26" s="7"/>
      <c r="E26" s="6"/>
      <c r="H26" s="15"/>
    </row>
    <row r="27" spans="1:8" ht="15.75">
      <c r="A27" s="7"/>
      <c r="B27" s="100"/>
      <c r="C27" s="7"/>
      <c r="D27" s="7"/>
      <c r="E27" s="6"/>
      <c r="H27" s="15"/>
    </row>
    <row r="28" spans="1:5" ht="12.75">
      <c r="A28" s="7"/>
      <c r="B28" s="100"/>
      <c r="C28" s="7"/>
      <c r="D28" s="7"/>
      <c r="E28" s="6"/>
    </row>
    <row r="29" spans="2:5" ht="12.75">
      <c r="B29" s="101"/>
      <c r="E29" s="6"/>
    </row>
    <row r="30" spans="2:5" ht="12.75">
      <c r="B30" s="101"/>
      <c r="E30" s="6"/>
    </row>
    <row r="31" spans="2:5" ht="12.75">
      <c r="B31" s="101"/>
      <c r="E31" s="6"/>
    </row>
    <row r="32" spans="2:5" ht="12.75">
      <c r="B32" s="101"/>
      <c r="E32" s="6"/>
    </row>
    <row r="33" spans="2:5" ht="12.75">
      <c r="B33" s="101"/>
      <c r="E33" s="6"/>
    </row>
    <row r="34" spans="2:5" ht="12.75">
      <c r="B34" s="101"/>
      <c r="E34" s="6"/>
    </row>
    <row r="35" spans="2:5" ht="12.75">
      <c r="B35" s="101"/>
      <c r="E35" s="6"/>
    </row>
    <row r="36" spans="2:5" ht="12.75">
      <c r="B36" s="101"/>
      <c r="E36" s="6"/>
    </row>
    <row r="37" spans="2:5" ht="12.75">
      <c r="B37" s="101"/>
      <c r="E37" s="6"/>
    </row>
    <row r="38" spans="2:5" ht="12.75">
      <c r="B38" s="101"/>
      <c r="E38" s="6"/>
    </row>
    <row r="39" spans="2:5" ht="12.75">
      <c r="B39" s="101"/>
      <c r="E39" s="6"/>
    </row>
    <row r="40" spans="2:5" ht="12.75">
      <c r="B40" s="101"/>
      <c r="E40" s="6"/>
    </row>
    <row r="41" spans="2:5" ht="12.75">
      <c r="B41" s="101"/>
      <c r="E41" s="6"/>
    </row>
    <row r="42" spans="2:5" ht="12.75">
      <c r="B42" s="101"/>
      <c r="E42" s="6"/>
    </row>
    <row r="43" spans="2:5" ht="12.75">
      <c r="B43" s="101"/>
      <c r="E43" s="6"/>
    </row>
    <row r="44" spans="2:5" ht="12.75">
      <c r="B44" s="101"/>
      <c r="E44" s="6"/>
    </row>
    <row r="45" spans="2:5" ht="12.75">
      <c r="B45" s="101"/>
      <c r="E45" s="6"/>
    </row>
    <row r="46" spans="2:5" ht="12.75">
      <c r="B46" s="101"/>
      <c r="E46" s="6"/>
    </row>
    <row r="47" spans="2:5" ht="12.75">
      <c r="B47" s="101"/>
      <c r="E47" s="6"/>
    </row>
    <row r="48" spans="2:5" ht="12.75">
      <c r="B48" s="101"/>
      <c r="E48" s="6"/>
    </row>
    <row r="49" spans="2:5" ht="12.75">
      <c r="B49" s="101"/>
      <c r="E49" s="6"/>
    </row>
    <row r="50" spans="2:5" ht="12.75">
      <c r="B50" s="101"/>
      <c r="E50" s="6"/>
    </row>
    <row r="51" spans="2:5" ht="12.75">
      <c r="B51" s="101"/>
      <c r="E51" s="6"/>
    </row>
    <row r="52" spans="2:5" ht="12.75">
      <c r="B52" s="101"/>
      <c r="E52" s="6"/>
    </row>
    <row r="53" spans="2:5" ht="12.75">
      <c r="B53" s="101"/>
      <c r="E53" s="6"/>
    </row>
    <row r="54" spans="2:5" ht="12.75">
      <c r="B54" s="101"/>
      <c r="E54" s="6"/>
    </row>
    <row r="55" spans="2:5" ht="12.75">
      <c r="B55" s="101"/>
      <c r="E55" s="6"/>
    </row>
    <row r="56" spans="2:5" ht="12.75">
      <c r="B56" s="101"/>
      <c r="E56" s="6"/>
    </row>
    <row r="57" spans="2:5" ht="12.75">
      <c r="B57" s="101"/>
      <c r="E57" s="6"/>
    </row>
    <row r="58" spans="2:5" ht="12.75">
      <c r="B58" s="101"/>
      <c r="E58" s="6"/>
    </row>
    <row r="59" spans="2:5" ht="12.75">
      <c r="B59" s="101"/>
      <c r="E59" s="6"/>
    </row>
    <row r="60" spans="2:5" ht="12.75">
      <c r="B60" s="101"/>
      <c r="E60" s="6"/>
    </row>
    <row r="61" spans="2:5" ht="12.75">
      <c r="B61" s="101"/>
      <c r="E61" s="6"/>
    </row>
    <row r="62" spans="2:5" ht="12.75">
      <c r="B62" s="101"/>
      <c r="E62" s="6"/>
    </row>
    <row r="63" spans="2:5" ht="12.75">
      <c r="B63" s="101"/>
      <c r="E63" s="6"/>
    </row>
    <row r="64" spans="2:5" ht="12.75">
      <c r="B64" s="101"/>
      <c r="E64" s="6"/>
    </row>
    <row r="65" spans="2:5" ht="12.75">
      <c r="B65" s="101"/>
      <c r="E65" s="6"/>
    </row>
    <row r="66" spans="2:5" ht="12.75">
      <c r="B66" s="101"/>
      <c r="E66" s="6"/>
    </row>
    <row r="67" spans="2:5" ht="12.75">
      <c r="B67" s="101"/>
      <c r="E67" s="6"/>
    </row>
    <row r="68" spans="2:5" ht="12.75">
      <c r="B68" s="101"/>
      <c r="E68" s="6"/>
    </row>
    <row r="69" spans="2:5" ht="12.75">
      <c r="B69" s="101"/>
      <c r="E69" s="6"/>
    </row>
    <row r="70" spans="2:5" ht="12.75">
      <c r="B70" s="101"/>
      <c r="E70" s="6"/>
    </row>
    <row r="71" spans="2:5" ht="12.75">
      <c r="B71" s="101"/>
      <c r="E71" s="6"/>
    </row>
    <row r="72" spans="2:5" ht="12.75">
      <c r="B72" s="101"/>
      <c r="E72" s="6"/>
    </row>
    <row r="73" spans="2:5" ht="12.75">
      <c r="B73" s="101"/>
      <c r="E73" s="6"/>
    </row>
    <row r="74" spans="2:5" ht="12.75">
      <c r="B74" s="101"/>
      <c r="E74" s="6"/>
    </row>
    <row r="75" spans="2:5" ht="12.75">
      <c r="B75" s="101"/>
      <c r="E75" s="6"/>
    </row>
    <row r="76" spans="2:5" ht="12.75">
      <c r="B76" s="101"/>
      <c r="E76" s="6"/>
    </row>
    <row r="77" spans="2:5" ht="12.75">
      <c r="B77" s="101"/>
      <c r="E77" s="6"/>
    </row>
    <row r="78" spans="2:5" ht="12.75">
      <c r="B78" s="101"/>
      <c r="E78" s="6"/>
    </row>
    <row r="79" spans="2:5" ht="12.75">
      <c r="B79" s="101"/>
      <c r="E79" s="6"/>
    </row>
    <row r="80" spans="2:5" ht="12.75">
      <c r="B80" s="101"/>
      <c r="E80" s="6"/>
    </row>
    <row r="81" spans="2:5" ht="12.75">
      <c r="B81" s="101"/>
      <c r="E81" s="6"/>
    </row>
    <row r="82" spans="2:5" ht="12.75">
      <c r="B82" s="101"/>
      <c r="E82" s="6"/>
    </row>
    <row r="83" spans="2:5" ht="12.75">
      <c r="B83" s="101"/>
      <c r="E83" s="6"/>
    </row>
    <row r="84" spans="2:5" ht="12.75">
      <c r="B84" s="101"/>
      <c r="E84" s="6"/>
    </row>
    <row r="85" spans="2:5" ht="12.75">
      <c r="B85" s="101"/>
      <c r="E85" s="6"/>
    </row>
    <row r="86" spans="2:5" ht="12.75">
      <c r="B86" s="101"/>
      <c r="E86" s="6"/>
    </row>
    <row r="87" spans="2:5" ht="12.75">
      <c r="B87" s="101"/>
      <c r="E87" s="6"/>
    </row>
    <row r="88" spans="2:5" ht="12.75">
      <c r="B88" s="101"/>
      <c r="E88" s="6"/>
    </row>
    <row r="89" spans="2:5" ht="12.75">
      <c r="B89" s="101"/>
      <c r="E89" s="6"/>
    </row>
    <row r="90" spans="2:5" ht="12.75">
      <c r="B90" s="101"/>
      <c r="E90" s="6"/>
    </row>
    <row r="91" spans="2:5" ht="12.75">
      <c r="B91" s="101"/>
      <c r="E91" s="6"/>
    </row>
    <row r="92" spans="2:5" ht="12.75">
      <c r="B92" s="101"/>
      <c r="E92" s="6"/>
    </row>
    <row r="93" spans="2:5" ht="12.75">
      <c r="B93" s="101"/>
      <c r="E93" s="6"/>
    </row>
    <row r="94" spans="2:5" ht="12.75">
      <c r="B94" s="101"/>
      <c r="E94" s="6"/>
    </row>
    <row r="95" spans="2:5" ht="12.75">
      <c r="B95" s="101"/>
      <c r="E95" s="6"/>
    </row>
    <row r="96" spans="2:5" ht="12.75">
      <c r="B96" s="101"/>
      <c r="E96" s="6"/>
    </row>
    <row r="97" spans="2:5" ht="12.75">
      <c r="B97" s="101"/>
      <c r="E97" s="6"/>
    </row>
    <row r="98" spans="2:5" ht="12.75">
      <c r="B98" s="101"/>
      <c r="E98" s="6"/>
    </row>
    <row r="99" spans="2:5" ht="12.75">
      <c r="B99" s="101"/>
      <c r="E99" s="6"/>
    </row>
    <row r="100" spans="2:5" ht="12.75">
      <c r="B100" s="101"/>
      <c r="E100" s="6"/>
    </row>
    <row r="101" spans="2:5" ht="12.75">
      <c r="B101" s="101"/>
      <c r="E101" s="6"/>
    </row>
    <row r="102" spans="2:5" ht="12.75">
      <c r="B102" s="101"/>
      <c r="E102" s="6"/>
    </row>
    <row r="103" spans="2:5" ht="12.75">
      <c r="B103" s="101"/>
      <c r="E103" s="6"/>
    </row>
    <row r="104" spans="2:5" ht="12.75">
      <c r="B104" s="101"/>
      <c r="E104" s="6"/>
    </row>
    <row r="105" spans="2:5" ht="12.75">
      <c r="B105" s="101"/>
      <c r="E105" s="6"/>
    </row>
    <row r="106" spans="2:5" ht="12.75">
      <c r="B106" s="101"/>
      <c r="E106" s="6"/>
    </row>
    <row r="107" spans="3:5" ht="12.75">
      <c r="C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4" t="s">
        <v>253</v>
      </c>
      <c r="B1" s="154"/>
      <c r="C1" s="154"/>
      <c r="D1" s="154"/>
    </row>
    <row r="2" spans="1:4" s="2" customFormat="1" ht="19.5" customHeight="1">
      <c r="A2" s="127" t="s">
        <v>8</v>
      </c>
      <c r="B2" s="127"/>
      <c r="C2" s="127"/>
      <c r="D2" s="127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8"/>
      <c r="B4" s="157" t="s">
        <v>39</v>
      </c>
      <c r="C4" s="155" t="s">
        <v>40</v>
      </c>
      <c r="D4" s="158" t="s">
        <v>49</v>
      </c>
    </row>
    <row r="5" spans="1:4" s="4" customFormat="1" ht="59.25" customHeight="1">
      <c r="A5" s="128"/>
      <c r="B5" s="157"/>
      <c r="C5" s="155"/>
      <c r="D5" s="158"/>
    </row>
    <row r="6" spans="1:4" s="12" customFormat="1" ht="34.5" customHeight="1">
      <c r="A6" s="76" t="s">
        <v>32</v>
      </c>
      <c r="B6" s="34">
        <f>SUM(B9:B27)</f>
        <v>5550</v>
      </c>
      <c r="C6" s="35">
        <v>12109</v>
      </c>
      <c r="D6" s="33">
        <f>ROUND(C6/B6,0)</f>
        <v>2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11378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1141</v>
      </c>
      <c r="C9" s="92">
        <v>1527</v>
      </c>
      <c r="D9" s="33">
        <f>ROUND(C9/B9,0)</f>
        <v>1</v>
      </c>
      <c r="E9" s="12"/>
    </row>
    <row r="10" spans="1:5" ht="35.25" customHeight="1">
      <c r="A10" s="69" t="s">
        <v>11</v>
      </c>
      <c r="B10" s="92">
        <v>24</v>
      </c>
      <c r="C10" s="92">
        <v>27</v>
      </c>
      <c r="D10" s="33">
        <f aca="true" t="shared" si="0" ref="D10:D27">ROUND(C10/B10,0)</f>
        <v>1</v>
      </c>
      <c r="E10" s="12"/>
    </row>
    <row r="11" spans="1:5" s="17" customFormat="1" ht="20.25" customHeight="1">
      <c r="A11" s="69" t="s">
        <v>12</v>
      </c>
      <c r="B11" s="92">
        <v>1196</v>
      </c>
      <c r="C11" s="92">
        <v>2034</v>
      </c>
      <c r="D11" s="33">
        <f t="shared" si="0"/>
        <v>2</v>
      </c>
      <c r="E11" s="12"/>
    </row>
    <row r="12" spans="1:7" ht="36" customHeight="1">
      <c r="A12" s="69" t="s">
        <v>13</v>
      </c>
      <c r="B12" s="92">
        <v>113</v>
      </c>
      <c r="C12" s="92">
        <v>539</v>
      </c>
      <c r="D12" s="33">
        <f t="shared" si="0"/>
        <v>5</v>
      </c>
      <c r="E12" s="12"/>
      <c r="G12" s="18"/>
    </row>
    <row r="13" spans="1:5" ht="30" customHeight="1">
      <c r="A13" s="69" t="s">
        <v>14</v>
      </c>
      <c r="B13" s="92">
        <v>147</v>
      </c>
      <c r="C13" s="92">
        <v>98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268</v>
      </c>
      <c r="C14" s="92">
        <v>240</v>
      </c>
      <c r="D14" s="33">
        <f t="shared" si="0"/>
        <v>1</v>
      </c>
      <c r="E14" s="12"/>
    </row>
    <row r="15" spans="1:21" ht="48.75" customHeight="1">
      <c r="A15" s="69" t="s">
        <v>16</v>
      </c>
      <c r="B15" s="92">
        <v>702</v>
      </c>
      <c r="C15" s="92">
        <v>1979</v>
      </c>
      <c r="D15" s="33">
        <f t="shared" si="0"/>
        <v>3</v>
      </c>
      <c r="E15" s="12"/>
      <c r="U15" s="94"/>
    </row>
    <row r="16" spans="1:5" ht="34.5" customHeight="1">
      <c r="A16" s="69" t="s">
        <v>17</v>
      </c>
      <c r="B16" s="92">
        <v>563</v>
      </c>
      <c r="C16" s="92">
        <v>753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109</v>
      </c>
      <c r="C17" s="92">
        <v>198</v>
      </c>
      <c r="D17" s="33">
        <f t="shared" si="0"/>
        <v>2</v>
      </c>
      <c r="E17" s="12"/>
    </row>
    <row r="18" spans="1:5" ht="24" customHeight="1">
      <c r="A18" s="69" t="s">
        <v>19</v>
      </c>
      <c r="B18" s="92">
        <v>20</v>
      </c>
      <c r="C18" s="92">
        <v>236</v>
      </c>
      <c r="D18" s="33">
        <f t="shared" si="0"/>
        <v>12</v>
      </c>
      <c r="E18" s="12"/>
    </row>
    <row r="19" spans="1:5" ht="17.25" customHeight="1">
      <c r="A19" s="69" t="s">
        <v>20</v>
      </c>
      <c r="B19" s="92">
        <v>40</v>
      </c>
      <c r="C19" s="92">
        <v>447</v>
      </c>
      <c r="D19" s="33">
        <f t="shared" si="0"/>
        <v>11</v>
      </c>
      <c r="E19" s="12"/>
    </row>
    <row r="20" spans="1:5" ht="18" customHeight="1">
      <c r="A20" s="69" t="s">
        <v>21</v>
      </c>
      <c r="B20" s="92">
        <v>49</v>
      </c>
      <c r="C20" s="92">
        <v>133</v>
      </c>
      <c r="D20" s="33">
        <f t="shared" si="0"/>
        <v>3</v>
      </c>
      <c r="E20" s="12"/>
    </row>
    <row r="21" spans="1:5" ht="32.25" customHeight="1">
      <c r="A21" s="69" t="s">
        <v>22</v>
      </c>
      <c r="B21" s="92">
        <v>72</v>
      </c>
      <c r="C21" s="92">
        <v>318</v>
      </c>
      <c r="D21" s="33">
        <f t="shared" si="0"/>
        <v>4</v>
      </c>
      <c r="E21" s="12"/>
    </row>
    <row r="22" spans="1:5" ht="35.25" customHeight="1">
      <c r="A22" s="69" t="s">
        <v>23</v>
      </c>
      <c r="B22" s="92">
        <v>179</v>
      </c>
      <c r="C22" s="92">
        <v>261</v>
      </c>
      <c r="D22" s="33">
        <f t="shared" si="0"/>
        <v>1</v>
      </c>
      <c r="E22" s="12"/>
    </row>
    <row r="23" spans="1:5" ht="33" customHeight="1">
      <c r="A23" s="69" t="s">
        <v>24</v>
      </c>
      <c r="B23" s="92">
        <v>398</v>
      </c>
      <c r="C23" s="92">
        <v>1720</v>
      </c>
      <c r="D23" s="33">
        <f t="shared" si="0"/>
        <v>4</v>
      </c>
      <c r="E23" s="12"/>
    </row>
    <row r="24" spans="1:5" ht="19.5" customHeight="1">
      <c r="A24" s="69" t="s">
        <v>25</v>
      </c>
      <c r="B24" s="92">
        <v>132</v>
      </c>
      <c r="C24" s="92">
        <v>215</v>
      </c>
      <c r="D24" s="33">
        <f t="shared" si="0"/>
        <v>2</v>
      </c>
      <c r="E24" s="12"/>
    </row>
    <row r="25" spans="1:5" ht="30.75" customHeight="1">
      <c r="A25" s="69" t="s">
        <v>26</v>
      </c>
      <c r="B25" s="92">
        <v>326</v>
      </c>
      <c r="C25" s="92">
        <v>454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22</v>
      </c>
      <c r="C26" s="92">
        <v>86</v>
      </c>
      <c r="D26" s="33">
        <f t="shared" si="0"/>
        <v>4</v>
      </c>
      <c r="E26" s="12"/>
    </row>
    <row r="27" spans="1:5" ht="22.5" customHeight="1">
      <c r="A27" s="69" t="s">
        <v>28</v>
      </c>
      <c r="B27" s="92">
        <v>49</v>
      </c>
      <c r="C27" s="92">
        <v>113</v>
      </c>
      <c r="D27" s="33">
        <f t="shared" si="0"/>
        <v>2</v>
      </c>
      <c r="E27" s="12"/>
    </row>
    <row r="28" spans="1:5" ht="21.75" customHeight="1">
      <c r="A28" s="156"/>
      <c r="B28" s="156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1" t="s">
        <v>62</v>
      </c>
      <c r="B1" s="131"/>
      <c r="C1" s="131"/>
      <c r="D1" s="131"/>
      <c r="E1" s="131"/>
      <c r="F1" s="131"/>
      <c r="G1" s="131"/>
    </row>
    <row r="2" spans="1:7" s="2" customFormat="1" ht="19.5" customHeight="1">
      <c r="A2" s="132" t="s">
        <v>33</v>
      </c>
      <c r="B2" s="132"/>
      <c r="C2" s="132"/>
      <c r="D2" s="132"/>
      <c r="E2" s="132"/>
      <c r="F2" s="132"/>
      <c r="G2" s="132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8"/>
      <c r="B4" s="133" t="s">
        <v>249</v>
      </c>
      <c r="C4" s="133"/>
      <c r="D4" s="134" t="s">
        <v>31</v>
      </c>
      <c r="E4" s="133" t="s">
        <v>250</v>
      </c>
      <c r="F4" s="133"/>
      <c r="G4" s="135" t="s">
        <v>31</v>
      </c>
    </row>
    <row r="5" spans="1:7" s="4" customFormat="1" ht="60.75" customHeight="1">
      <c r="A5" s="128"/>
      <c r="B5" s="32" t="s">
        <v>53</v>
      </c>
      <c r="C5" s="32" t="s">
        <v>109</v>
      </c>
      <c r="D5" s="134"/>
      <c r="E5" s="64" t="s">
        <v>53</v>
      </c>
      <c r="F5" s="64" t="s">
        <v>109</v>
      </c>
      <c r="G5" s="135"/>
    </row>
    <row r="6" spans="1:9" s="5" customFormat="1" ht="34.5" customHeight="1">
      <c r="A6" s="70" t="s">
        <v>32</v>
      </c>
      <c r="B6" s="19">
        <f>SUM(B7:B15)</f>
        <v>16880</v>
      </c>
      <c r="C6" s="19">
        <f>SUM(C7:C15)</f>
        <v>19810</v>
      </c>
      <c r="D6" s="31">
        <f aca="true" t="shared" si="0" ref="D6:D15">ROUND(C6/B6*100,1)</f>
        <v>117.4</v>
      </c>
      <c r="E6" s="19">
        <f>SUM(E7:E15)</f>
        <v>5680</v>
      </c>
      <c r="F6" s="19">
        <f>SUM(F7:F15)</f>
        <v>5550</v>
      </c>
      <c r="G6" s="71">
        <f aca="true" t="shared" si="1" ref="G6:G15">ROUND(F6/E6*100,1)</f>
        <v>97.7</v>
      </c>
      <c r="I6" s="20"/>
    </row>
    <row r="7" spans="1:13" ht="57.75" customHeight="1">
      <c r="A7" s="72" t="s">
        <v>34</v>
      </c>
      <c r="B7" s="113">
        <v>1073</v>
      </c>
      <c r="C7" s="114">
        <v>1211</v>
      </c>
      <c r="D7" s="83">
        <f t="shared" si="0"/>
        <v>112.9</v>
      </c>
      <c r="E7" s="114">
        <v>333</v>
      </c>
      <c r="F7" s="114">
        <v>329</v>
      </c>
      <c r="G7" s="84">
        <f t="shared" si="1"/>
        <v>98.8</v>
      </c>
      <c r="I7" s="20"/>
      <c r="J7" s="21"/>
      <c r="M7" s="21"/>
    </row>
    <row r="8" spans="1:13" ht="35.25" customHeight="1">
      <c r="A8" s="72" t="s">
        <v>3</v>
      </c>
      <c r="B8" s="113">
        <v>1624</v>
      </c>
      <c r="C8" s="114">
        <v>1840</v>
      </c>
      <c r="D8" s="83">
        <f t="shared" si="0"/>
        <v>113.3</v>
      </c>
      <c r="E8" s="113">
        <v>566</v>
      </c>
      <c r="F8" s="114">
        <v>630</v>
      </c>
      <c r="G8" s="84">
        <f t="shared" si="1"/>
        <v>111.3</v>
      </c>
      <c r="I8" s="20"/>
      <c r="J8" s="21"/>
      <c r="M8" s="21"/>
    </row>
    <row r="9" spans="1:13" s="17" customFormat="1" ht="25.5" customHeight="1">
      <c r="A9" s="72" t="s">
        <v>2</v>
      </c>
      <c r="B9" s="113">
        <v>1533</v>
      </c>
      <c r="C9" s="114">
        <v>1774</v>
      </c>
      <c r="D9" s="83">
        <f t="shared" si="0"/>
        <v>115.7</v>
      </c>
      <c r="E9" s="113">
        <v>588</v>
      </c>
      <c r="F9" s="114">
        <v>467</v>
      </c>
      <c r="G9" s="84">
        <f t="shared" si="1"/>
        <v>79.4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672</v>
      </c>
      <c r="C10" s="114">
        <v>739</v>
      </c>
      <c r="D10" s="83">
        <f t="shared" si="0"/>
        <v>110</v>
      </c>
      <c r="E10" s="113">
        <v>181</v>
      </c>
      <c r="F10" s="114">
        <v>138</v>
      </c>
      <c r="G10" s="84">
        <f t="shared" si="1"/>
        <v>76.2</v>
      </c>
      <c r="I10" s="20"/>
      <c r="J10" s="21"/>
      <c r="M10" s="21"/>
    </row>
    <row r="11" spans="1:13" ht="35.25" customHeight="1">
      <c r="A11" s="72" t="s">
        <v>5</v>
      </c>
      <c r="B11" s="113">
        <v>1909</v>
      </c>
      <c r="C11" s="114">
        <v>2301</v>
      </c>
      <c r="D11" s="83">
        <f t="shared" si="0"/>
        <v>120.5</v>
      </c>
      <c r="E11" s="113">
        <v>514</v>
      </c>
      <c r="F11" s="114">
        <v>546</v>
      </c>
      <c r="G11" s="84">
        <f t="shared" si="1"/>
        <v>106.2</v>
      </c>
      <c r="I11" s="20"/>
      <c r="J11" s="21"/>
      <c r="M11" s="21"/>
    </row>
    <row r="12" spans="1:13" ht="59.25" customHeight="1">
      <c r="A12" s="72" t="s">
        <v>30</v>
      </c>
      <c r="B12" s="113">
        <v>639</v>
      </c>
      <c r="C12" s="114">
        <v>671</v>
      </c>
      <c r="D12" s="83">
        <f t="shared" si="0"/>
        <v>105</v>
      </c>
      <c r="E12" s="113">
        <v>155</v>
      </c>
      <c r="F12" s="114">
        <v>184</v>
      </c>
      <c r="G12" s="84">
        <f t="shared" si="1"/>
        <v>118.7</v>
      </c>
      <c r="I12" s="20"/>
      <c r="J12" s="21"/>
      <c r="M12" s="21"/>
    </row>
    <row r="13" spans="1:20" ht="38.25" customHeight="1">
      <c r="A13" s="72" t="s">
        <v>6</v>
      </c>
      <c r="B13" s="113">
        <v>2865</v>
      </c>
      <c r="C13" s="114">
        <v>3350</v>
      </c>
      <c r="D13" s="83">
        <f t="shared" si="0"/>
        <v>116.9</v>
      </c>
      <c r="E13" s="113">
        <v>1176</v>
      </c>
      <c r="F13" s="114">
        <v>1171</v>
      </c>
      <c r="G13" s="84">
        <f t="shared" si="1"/>
        <v>99.6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3623</v>
      </c>
      <c r="C14" s="114">
        <v>4261</v>
      </c>
      <c r="D14" s="83">
        <f t="shared" si="0"/>
        <v>117.6</v>
      </c>
      <c r="E14" s="113">
        <v>1156</v>
      </c>
      <c r="F14" s="114">
        <v>1101</v>
      </c>
      <c r="G14" s="84">
        <f t="shared" si="1"/>
        <v>95.2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2942</v>
      </c>
      <c r="C15" s="114">
        <v>3663</v>
      </c>
      <c r="D15" s="83">
        <f t="shared" si="0"/>
        <v>124.5</v>
      </c>
      <c r="E15" s="113">
        <v>1011</v>
      </c>
      <c r="F15" s="114">
        <v>984</v>
      </c>
      <c r="G15" s="84">
        <f t="shared" si="1"/>
        <v>97.3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6" t="s">
        <v>251</v>
      </c>
      <c r="C1" s="136"/>
      <c r="D1" s="136"/>
      <c r="E1" s="136"/>
      <c r="F1" s="136"/>
      <c r="G1" s="136"/>
    </row>
    <row r="2" spans="1:7" s="43" customFormat="1" ht="20.25">
      <c r="A2" s="42"/>
      <c r="B2" s="41"/>
      <c r="C2" s="136" t="s">
        <v>54</v>
      </c>
      <c r="D2" s="136"/>
      <c r="E2" s="136"/>
      <c r="F2" s="41"/>
      <c r="G2" s="41"/>
    </row>
    <row r="3" ht="10.5" customHeight="1"/>
    <row r="4" spans="1:7" s="42" customFormat="1" ht="18.75" customHeight="1">
      <c r="A4" s="137"/>
      <c r="B4" s="138" t="s">
        <v>42</v>
      </c>
      <c r="C4" s="139" t="s">
        <v>43</v>
      </c>
      <c r="D4" s="139" t="s">
        <v>44</v>
      </c>
      <c r="E4" s="139" t="s">
        <v>45</v>
      </c>
      <c r="F4" s="140" t="s">
        <v>248</v>
      </c>
      <c r="G4" s="140"/>
    </row>
    <row r="5" spans="1:7" s="42" customFormat="1" ht="18.75" customHeight="1">
      <c r="A5" s="137"/>
      <c r="B5" s="138"/>
      <c r="C5" s="139"/>
      <c r="D5" s="139"/>
      <c r="E5" s="139"/>
      <c r="F5" s="139" t="s">
        <v>43</v>
      </c>
      <c r="G5" s="139" t="s">
        <v>44</v>
      </c>
    </row>
    <row r="6" spans="1:7" s="42" customFormat="1" ht="58.5" customHeight="1">
      <c r="A6" s="137"/>
      <c r="B6" s="138"/>
      <c r="C6" s="139"/>
      <c r="D6" s="139"/>
      <c r="E6" s="139"/>
      <c r="F6" s="139"/>
      <c r="G6" s="139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31.5">
      <c r="A8" s="85">
        <f>'[9]Топ100_1'!A9</f>
        <v>1</v>
      </c>
      <c r="B8" s="46" t="s">
        <v>92</v>
      </c>
      <c r="C8" s="65">
        <v>1200</v>
      </c>
      <c r="D8" s="65">
        <v>801</v>
      </c>
      <c r="E8" s="65">
        <f>C8-D8</f>
        <v>399</v>
      </c>
      <c r="F8" s="65">
        <v>289</v>
      </c>
      <c r="G8" s="65">
        <v>394</v>
      </c>
    </row>
    <row r="9" spans="1:7" s="86" customFormat="1" ht="15.75">
      <c r="A9" s="85">
        <f>'[9]Топ100_1'!A10</f>
        <v>2</v>
      </c>
      <c r="B9" s="46" t="s">
        <v>91</v>
      </c>
      <c r="C9" s="65">
        <v>1132</v>
      </c>
      <c r="D9" s="65">
        <v>770</v>
      </c>
      <c r="E9" s="65">
        <f aca="true" t="shared" si="0" ref="E9:E57">C9-D9</f>
        <v>362</v>
      </c>
      <c r="F9" s="65">
        <v>279</v>
      </c>
      <c r="G9" s="65">
        <v>472</v>
      </c>
    </row>
    <row r="10" spans="1:7" s="86" customFormat="1" ht="15.75">
      <c r="A10" s="85">
        <f>'[9]Топ100_1'!A11</f>
        <v>3</v>
      </c>
      <c r="B10" s="46" t="s">
        <v>93</v>
      </c>
      <c r="C10" s="65">
        <v>683</v>
      </c>
      <c r="D10" s="65">
        <v>158</v>
      </c>
      <c r="E10" s="65">
        <f t="shared" si="0"/>
        <v>525</v>
      </c>
      <c r="F10" s="65">
        <v>230</v>
      </c>
      <c r="G10" s="65">
        <v>101</v>
      </c>
    </row>
    <row r="11" spans="1:7" s="87" customFormat="1" ht="21" customHeight="1">
      <c r="A11" s="85">
        <f>'[9]Топ100_1'!A12</f>
        <v>4</v>
      </c>
      <c r="B11" s="46" t="s">
        <v>64</v>
      </c>
      <c r="C11" s="65">
        <v>537</v>
      </c>
      <c r="D11" s="65">
        <v>526</v>
      </c>
      <c r="E11" s="65">
        <f>C11-D11</f>
        <v>11</v>
      </c>
      <c r="F11" s="65">
        <v>78</v>
      </c>
      <c r="G11" s="65">
        <v>138</v>
      </c>
    </row>
    <row r="12" spans="1:7" s="87" customFormat="1" ht="15.75">
      <c r="A12" s="85">
        <f>'[9]Топ100_1'!A13</f>
        <v>5</v>
      </c>
      <c r="B12" s="46" t="s">
        <v>65</v>
      </c>
      <c r="C12" s="65">
        <v>420</v>
      </c>
      <c r="D12" s="65">
        <v>470</v>
      </c>
      <c r="E12" s="65">
        <f>C12-D12</f>
        <v>-50</v>
      </c>
      <c r="F12" s="65">
        <v>83</v>
      </c>
      <c r="G12" s="65">
        <v>266</v>
      </c>
    </row>
    <row r="13" spans="1:7" s="87" customFormat="1" ht="15.75">
      <c r="A13" s="85">
        <f>'[9]Топ100_1'!A14</f>
        <v>6</v>
      </c>
      <c r="B13" s="46" t="s">
        <v>63</v>
      </c>
      <c r="C13" s="65">
        <v>414</v>
      </c>
      <c r="D13" s="65">
        <v>493</v>
      </c>
      <c r="E13" s="65">
        <f>C13-D13</f>
        <v>-79</v>
      </c>
      <c r="F13" s="65">
        <v>92</v>
      </c>
      <c r="G13" s="65">
        <v>284</v>
      </c>
    </row>
    <row r="14" spans="1:7" s="87" customFormat="1" ht="63">
      <c r="A14" s="85">
        <f>'[9]Топ100_1'!A15</f>
        <v>7</v>
      </c>
      <c r="B14" s="46" t="s">
        <v>100</v>
      </c>
      <c r="C14" s="65">
        <v>394</v>
      </c>
      <c r="D14" s="65">
        <v>350</v>
      </c>
      <c r="E14" s="65">
        <f t="shared" si="0"/>
        <v>44</v>
      </c>
      <c r="F14" s="65">
        <v>42</v>
      </c>
      <c r="G14" s="65">
        <v>84</v>
      </c>
    </row>
    <row r="15" spans="1:7" s="87" customFormat="1" ht="31.5">
      <c r="A15" s="85">
        <f>'[9]Топ100_1'!A16</f>
        <v>8</v>
      </c>
      <c r="B15" s="46" t="s">
        <v>94</v>
      </c>
      <c r="C15" s="65">
        <v>388</v>
      </c>
      <c r="D15" s="65">
        <v>469</v>
      </c>
      <c r="E15" s="65">
        <f>C15-D15</f>
        <v>-81</v>
      </c>
      <c r="F15" s="65">
        <v>100</v>
      </c>
      <c r="G15" s="65">
        <v>259</v>
      </c>
    </row>
    <row r="16" spans="1:7" s="87" customFormat="1" ht="15.75">
      <c r="A16" s="85">
        <f>'[9]Топ100_1'!A17</f>
        <v>9</v>
      </c>
      <c r="B16" s="46" t="s">
        <v>96</v>
      </c>
      <c r="C16" s="65">
        <v>369</v>
      </c>
      <c r="D16" s="65">
        <v>142</v>
      </c>
      <c r="E16" s="65">
        <f>C16-D16</f>
        <v>227</v>
      </c>
      <c r="F16" s="65">
        <v>98</v>
      </c>
      <c r="G16" s="65">
        <v>89</v>
      </c>
    </row>
    <row r="17" spans="1:7" s="87" customFormat="1" ht="15.75">
      <c r="A17" s="85">
        <f>'[9]Топ100_1'!A18</f>
        <v>10</v>
      </c>
      <c r="B17" s="46" t="s">
        <v>95</v>
      </c>
      <c r="C17" s="65">
        <v>320</v>
      </c>
      <c r="D17" s="65">
        <v>185</v>
      </c>
      <c r="E17" s="65">
        <f t="shared" si="0"/>
        <v>135</v>
      </c>
      <c r="F17" s="65">
        <v>82</v>
      </c>
      <c r="G17" s="65">
        <v>110</v>
      </c>
    </row>
    <row r="18" spans="1:8" s="87" customFormat="1" ht="21.75" customHeight="1">
      <c r="A18" s="85">
        <f>'[9]Топ100_1'!A19</f>
        <v>11</v>
      </c>
      <c r="B18" s="46" t="s">
        <v>66</v>
      </c>
      <c r="C18" s="65">
        <v>310</v>
      </c>
      <c r="D18" s="65">
        <v>299</v>
      </c>
      <c r="E18" s="65">
        <f t="shared" si="0"/>
        <v>11</v>
      </c>
      <c r="F18" s="65">
        <v>59</v>
      </c>
      <c r="G18" s="65">
        <v>138</v>
      </c>
      <c r="H18" s="106"/>
    </row>
    <row r="19" spans="1:7" s="87" customFormat="1" ht="15.75">
      <c r="A19" s="85">
        <f>'[9]Топ100_1'!A20</f>
        <v>12</v>
      </c>
      <c r="B19" s="46" t="s">
        <v>101</v>
      </c>
      <c r="C19" s="65">
        <v>247</v>
      </c>
      <c r="D19" s="65">
        <v>71</v>
      </c>
      <c r="E19" s="65">
        <f t="shared" si="0"/>
        <v>176</v>
      </c>
      <c r="F19" s="65">
        <v>101</v>
      </c>
      <c r="G19" s="65">
        <v>34</v>
      </c>
    </row>
    <row r="20" spans="1:7" s="87" customFormat="1" ht="42" customHeight="1">
      <c r="A20" s="85">
        <f>'[9]Топ100_1'!A21</f>
        <v>13</v>
      </c>
      <c r="B20" s="46" t="s">
        <v>97</v>
      </c>
      <c r="C20" s="65">
        <v>247</v>
      </c>
      <c r="D20" s="65">
        <v>247</v>
      </c>
      <c r="E20" s="65">
        <f t="shared" si="0"/>
        <v>0</v>
      </c>
      <c r="F20" s="65">
        <v>56</v>
      </c>
      <c r="G20" s="65">
        <v>139</v>
      </c>
    </row>
    <row r="21" spans="1:7" s="87" customFormat="1" ht="27" customHeight="1">
      <c r="A21" s="85">
        <f>'[9]Топ100_1'!A22</f>
        <v>14</v>
      </c>
      <c r="B21" s="46" t="s">
        <v>69</v>
      </c>
      <c r="C21" s="65">
        <v>208</v>
      </c>
      <c r="D21" s="65">
        <v>68</v>
      </c>
      <c r="E21" s="65">
        <f t="shared" si="0"/>
        <v>140</v>
      </c>
      <c r="F21" s="65">
        <v>72</v>
      </c>
      <c r="G21" s="65">
        <v>38</v>
      </c>
    </row>
    <row r="22" spans="1:7" s="106" customFormat="1" ht="15.75">
      <c r="A22" s="85">
        <f>'[9]Топ100_1'!A23</f>
        <v>15</v>
      </c>
      <c r="B22" s="46" t="s">
        <v>98</v>
      </c>
      <c r="C22" s="65">
        <v>199</v>
      </c>
      <c r="D22" s="65">
        <v>297</v>
      </c>
      <c r="E22" s="65">
        <f t="shared" si="0"/>
        <v>-98</v>
      </c>
      <c r="F22" s="65">
        <v>44</v>
      </c>
      <c r="G22" s="65">
        <v>176</v>
      </c>
    </row>
    <row r="23" spans="1:7" s="87" customFormat="1" ht="23.25" customHeight="1">
      <c r="A23" s="85">
        <f>'[9]Топ100_1'!A24</f>
        <v>16</v>
      </c>
      <c r="B23" s="46" t="s">
        <v>67</v>
      </c>
      <c r="C23" s="65">
        <v>195</v>
      </c>
      <c r="D23" s="65">
        <v>267</v>
      </c>
      <c r="E23" s="65">
        <f t="shared" si="0"/>
        <v>-72</v>
      </c>
      <c r="F23" s="65">
        <v>15</v>
      </c>
      <c r="G23" s="65">
        <v>130</v>
      </c>
    </row>
    <row r="24" spans="1:7" s="87" customFormat="1" ht="47.25">
      <c r="A24" s="85">
        <f>'[9]Топ100_1'!A25</f>
        <v>17</v>
      </c>
      <c r="B24" s="46" t="s">
        <v>71</v>
      </c>
      <c r="C24" s="65">
        <v>187</v>
      </c>
      <c r="D24" s="65">
        <v>37</v>
      </c>
      <c r="E24" s="65">
        <f t="shared" si="0"/>
        <v>150</v>
      </c>
      <c r="F24" s="65">
        <v>54</v>
      </c>
      <c r="G24" s="65">
        <v>17</v>
      </c>
    </row>
    <row r="25" spans="1:7" s="87" customFormat="1" ht="15.75">
      <c r="A25" s="85">
        <f>'[9]Топ100_1'!A26</f>
        <v>18</v>
      </c>
      <c r="B25" s="46" t="s">
        <v>80</v>
      </c>
      <c r="C25" s="65">
        <v>174</v>
      </c>
      <c r="D25" s="65">
        <v>54</v>
      </c>
      <c r="E25" s="65">
        <f t="shared" si="0"/>
        <v>120</v>
      </c>
      <c r="F25" s="65">
        <v>63</v>
      </c>
      <c r="G25" s="65">
        <v>30</v>
      </c>
    </row>
    <row r="26" spans="1:7" s="87" customFormat="1" ht="15.75">
      <c r="A26" s="85">
        <f>'[9]Топ100_1'!A27</f>
        <v>19</v>
      </c>
      <c r="B26" s="46" t="s">
        <v>70</v>
      </c>
      <c r="C26" s="65">
        <v>165</v>
      </c>
      <c r="D26" s="65">
        <v>52</v>
      </c>
      <c r="E26" s="65">
        <f t="shared" si="0"/>
        <v>113</v>
      </c>
      <c r="F26" s="65">
        <v>48</v>
      </c>
      <c r="G26" s="65">
        <v>27</v>
      </c>
    </row>
    <row r="27" spans="1:7" s="87" customFormat="1" ht="31.5">
      <c r="A27" s="85">
        <f>'[9]Топ100_1'!A28</f>
        <v>20</v>
      </c>
      <c r="B27" s="46" t="s">
        <v>72</v>
      </c>
      <c r="C27" s="65">
        <v>163</v>
      </c>
      <c r="D27" s="65">
        <v>78</v>
      </c>
      <c r="E27" s="65">
        <f>C27-D27</f>
        <v>85</v>
      </c>
      <c r="F27" s="65">
        <v>53</v>
      </c>
      <c r="G27" s="65">
        <v>53</v>
      </c>
    </row>
    <row r="28" spans="1:7" s="87" customFormat="1" ht="15.75">
      <c r="A28" s="85">
        <f>'[9]Топ100_1'!A29</f>
        <v>21</v>
      </c>
      <c r="B28" s="46" t="s">
        <v>99</v>
      </c>
      <c r="C28" s="65">
        <v>162</v>
      </c>
      <c r="D28" s="65">
        <v>204</v>
      </c>
      <c r="E28" s="65">
        <f t="shared" si="0"/>
        <v>-42</v>
      </c>
      <c r="F28" s="65">
        <v>34</v>
      </c>
      <c r="G28" s="65">
        <v>132</v>
      </c>
    </row>
    <row r="29" spans="1:7" s="87" customFormat="1" ht="15.75">
      <c r="A29" s="85">
        <f>'[9]Топ100_1'!A30</f>
        <v>22</v>
      </c>
      <c r="B29" s="46" t="s">
        <v>79</v>
      </c>
      <c r="C29" s="65">
        <v>160</v>
      </c>
      <c r="D29" s="65">
        <v>22</v>
      </c>
      <c r="E29" s="65">
        <f t="shared" si="0"/>
        <v>138</v>
      </c>
      <c r="F29" s="65">
        <v>68</v>
      </c>
      <c r="G29" s="65">
        <v>14</v>
      </c>
    </row>
    <row r="30" spans="1:7" s="87" customFormat="1" ht="15.75">
      <c r="A30" s="85">
        <f>'[9]Топ100_1'!A31</f>
        <v>23</v>
      </c>
      <c r="B30" s="46" t="s">
        <v>77</v>
      </c>
      <c r="C30" s="65">
        <v>158</v>
      </c>
      <c r="D30" s="65">
        <v>93</v>
      </c>
      <c r="E30" s="65">
        <f t="shared" si="0"/>
        <v>65</v>
      </c>
      <c r="F30" s="65">
        <v>37</v>
      </c>
      <c r="G30" s="65">
        <v>60</v>
      </c>
    </row>
    <row r="31" spans="1:7" s="87" customFormat="1" ht="15.75">
      <c r="A31" s="85">
        <f>'[9]Топ100_1'!A32</f>
        <v>24</v>
      </c>
      <c r="B31" s="46" t="s">
        <v>74</v>
      </c>
      <c r="C31" s="65">
        <v>157</v>
      </c>
      <c r="D31" s="65">
        <v>212</v>
      </c>
      <c r="E31" s="65">
        <f t="shared" si="0"/>
        <v>-55</v>
      </c>
      <c r="F31" s="65">
        <v>15</v>
      </c>
      <c r="G31" s="65">
        <v>119</v>
      </c>
    </row>
    <row r="32" spans="1:7" s="87" customFormat="1" ht="47.25">
      <c r="A32" s="85">
        <f>'[9]Топ100_1'!A33</f>
        <v>25</v>
      </c>
      <c r="B32" s="46" t="s">
        <v>182</v>
      </c>
      <c r="C32" s="65">
        <v>150</v>
      </c>
      <c r="D32" s="65">
        <v>225</v>
      </c>
      <c r="E32" s="65">
        <f t="shared" si="0"/>
        <v>-75</v>
      </c>
      <c r="F32" s="65">
        <v>33</v>
      </c>
      <c r="G32" s="65">
        <v>149</v>
      </c>
    </row>
    <row r="33" spans="1:7" s="87" customFormat="1" ht="15.75">
      <c r="A33" s="85">
        <f>'[9]Топ100_1'!A34</f>
        <v>26</v>
      </c>
      <c r="B33" s="46" t="s">
        <v>76</v>
      </c>
      <c r="C33" s="65">
        <v>147</v>
      </c>
      <c r="D33" s="65">
        <v>156</v>
      </c>
      <c r="E33" s="65">
        <f t="shared" si="0"/>
        <v>-9</v>
      </c>
      <c r="F33" s="65">
        <v>38</v>
      </c>
      <c r="G33" s="65">
        <v>78</v>
      </c>
    </row>
    <row r="34" spans="1:7" s="87" customFormat="1" ht="31.5">
      <c r="A34" s="85">
        <f>'[9]Топ100_1'!A35</f>
        <v>27</v>
      </c>
      <c r="B34" s="46" t="s">
        <v>68</v>
      </c>
      <c r="C34" s="65">
        <v>139</v>
      </c>
      <c r="D34" s="65">
        <v>259</v>
      </c>
      <c r="E34" s="65">
        <f t="shared" si="0"/>
        <v>-120</v>
      </c>
      <c r="F34" s="65">
        <v>26</v>
      </c>
      <c r="G34" s="65">
        <v>145</v>
      </c>
    </row>
    <row r="35" spans="1:7" s="87" customFormat="1" ht="15.75">
      <c r="A35" s="85">
        <f>'[9]Топ100_1'!A36</f>
        <v>28</v>
      </c>
      <c r="B35" s="46" t="s">
        <v>75</v>
      </c>
      <c r="C35" s="65">
        <v>133</v>
      </c>
      <c r="D35" s="65">
        <v>163</v>
      </c>
      <c r="E35" s="65">
        <f>C35-D35</f>
        <v>-30</v>
      </c>
      <c r="F35" s="65">
        <v>13</v>
      </c>
      <c r="G35" s="65">
        <v>87</v>
      </c>
    </row>
    <row r="36" spans="1:7" s="87" customFormat="1" ht="15.75">
      <c r="A36" s="85">
        <f>'[9]Топ100_1'!A37</f>
        <v>29</v>
      </c>
      <c r="B36" s="46" t="s">
        <v>142</v>
      </c>
      <c r="C36" s="65">
        <v>126</v>
      </c>
      <c r="D36" s="65">
        <v>11</v>
      </c>
      <c r="E36" s="65">
        <f t="shared" si="0"/>
        <v>115</v>
      </c>
      <c r="F36" s="65">
        <v>45</v>
      </c>
      <c r="G36" s="65">
        <v>5</v>
      </c>
    </row>
    <row r="37" spans="1:7" s="87" customFormat="1" ht="31.5">
      <c r="A37" s="85">
        <f>'[9]Топ100_1'!A38</f>
        <v>30</v>
      </c>
      <c r="B37" s="46" t="s">
        <v>73</v>
      </c>
      <c r="C37" s="65">
        <v>124</v>
      </c>
      <c r="D37" s="65">
        <v>189</v>
      </c>
      <c r="E37" s="65">
        <f t="shared" si="0"/>
        <v>-65</v>
      </c>
      <c r="F37" s="65">
        <v>27</v>
      </c>
      <c r="G37" s="65">
        <v>123</v>
      </c>
    </row>
    <row r="38" spans="1:7" s="87" customFormat="1" ht="63">
      <c r="A38" s="85">
        <f>'[9]Топ100_1'!A39</f>
        <v>31</v>
      </c>
      <c r="B38" s="46" t="s">
        <v>103</v>
      </c>
      <c r="C38" s="65">
        <v>120</v>
      </c>
      <c r="D38" s="65">
        <v>130</v>
      </c>
      <c r="E38" s="65">
        <f t="shared" si="0"/>
        <v>-10</v>
      </c>
      <c r="F38" s="65">
        <v>21</v>
      </c>
      <c r="G38" s="65">
        <v>98</v>
      </c>
    </row>
    <row r="39" spans="1:7" s="87" customFormat="1" ht="21.75" customHeight="1">
      <c r="A39" s="85">
        <f>'[9]Топ100_1'!A40</f>
        <v>32</v>
      </c>
      <c r="B39" s="46" t="s">
        <v>160</v>
      </c>
      <c r="C39" s="65">
        <v>118</v>
      </c>
      <c r="D39" s="65">
        <v>10</v>
      </c>
      <c r="E39" s="65">
        <f t="shared" si="0"/>
        <v>108</v>
      </c>
      <c r="F39" s="65">
        <v>44</v>
      </c>
      <c r="G39" s="65">
        <v>6</v>
      </c>
    </row>
    <row r="40" spans="1:7" s="87" customFormat="1" ht="24" customHeight="1">
      <c r="A40" s="85">
        <f>'[9]Топ100_1'!A41</f>
        <v>33</v>
      </c>
      <c r="B40" s="46" t="s">
        <v>81</v>
      </c>
      <c r="C40" s="65">
        <v>107</v>
      </c>
      <c r="D40" s="65">
        <v>26</v>
      </c>
      <c r="E40" s="65">
        <f t="shared" si="0"/>
        <v>81</v>
      </c>
      <c r="F40" s="65">
        <v>53</v>
      </c>
      <c r="G40" s="65">
        <v>8</v>
      </c>
    </row>
    <row r="41" spans="1:7" s="107" customFormat="1" ht="33" customHeight="1">
      <c r="A41" s="85">
        <f>'[9]Топ100_1'!A42</f>
        <v>34</v>
      </c>
      <c r="B41" s="46" t="s">
        <v>149</v>
      </c>
      <c r="C41" s="65">
        <v>106</v>
      </c>
      <c r="D41" s="65">
        <v>5</v>
      </c>
      <c r="E41" s="65">
        <f t="shared" si="0"/>
        <v>101</v>
      </c>
      <c r="F41" s="65">
        <v>46</v>
      </c>
      <c r="G41" s="65">
        <v>3</v>
      </c>
    </row>
    <row r="42" spans="1:7" s="87" customFormat="1" ht="47.25">
      <c r="A42" s="85">
        <f>'[9]Топ100_1'!A43</f>
        <v>35</v>
      </c>
      <c r="B42" s="46" t="s">
        <v>106</v>
      </c>
      <c r="C42" s="65">
        <v>102</v>
      </c>
      <c r="D42" s="65">
        <v>33</v>
      </c>
      <c r="E42" s="65">
        <f t="shared" si="0"/>
        <v>69</v>
      </c>
      <c r="F42" s="65">
        <v>47</v>
      </c>
      <c r="G42" s="65">
        <v>20</v>
      </c>
    </row>
    <row r="43" spans="1:7" s="87" customFormat="1" ht="39" customHeight="1">
      <c r="A43" s="85">
        <f>'[9]Топ100_1'!A44</f>
        <v>36</v>
      </c>
      <c r="B43" s="46" t="s">
        <v>102</v>
      </c>
      <c r="C43" s="65">
        <v>98</v>
      </c>
      <c r="D43" s="65">
        <v>49</v>
      </c>
      <c r="E43" s="65">
        <f t="shared" si="0"/>
        <v>49</v>
      </c>
      <c r="F43" s="65">
        <v>32</v>
      </c>
      <c r="G43" s="65">
        <v>36</v>
      </c>
    </row>
    <row r="44" spans="1:7" s="87" customFormat="1" ht="21" customHeight="1">
      <c r="A44" s="85">
        <f>'[9]Топ100_1'!A45</f>
        <v>37</v>
      </c>
      <c r="B44" s="46" t="s">
        <v>198</v>
      </c>
      <c r="C44" s="65">
        <v>94</v>
      </c>
      <c r="D44" s="65">
        <v>24</v>
      </c>
      <c r="E44" s="65">
        <f t="shared" si="0"/>
        <v>70</v>
      </c>
      <c r="F44" s="65">
        <v>38</v>
      </c>
      <c r="G44" s="65">
        <v>12</v>
      </c>
    </row>
    <row r="45" spans="1:7" s="87" customFormat="1" ht="15.75">
      <c r="A45" s="85">
        <f>'[9]Топ100_1'!A46</f>
        <v>38</v>
      </c>
      <c r="B45" s="46" t="s">
        <v>86</v>
      </c>
      <c r="C45" s="65">
        <v>93</v>
      </c>
      <c r="D45" s="65">
        <v>153</v>
      </c>
      <c r="E45" s="65">
        <f t="shared" si="0"/>
        <v>-60</v>
      </c>
      <c r="F45" s="65">
        <v>23</v>
      </c>
      <c r="G45" s="65">
        <v>97</v>
      </c>
    </row>
    <row r="46" spans="1:7" s="86" customFormat="1" ht="30.75" customHeight="1">
      <c r="A46" s="85">
        <f>'[9]Топ100_1'!A47</f>
        <v>39</v>
      </c>
      <c r="B46" s="88" t="s">
        <v>83</v>
      </c>
      <c r="C46" s="89">
        <v>92</v>
      </c>
      <c r="D46" s="89">
        <v>45</v>
      </c>
      <c r="E46" s="65">
        <f t="shared" si="0"/>
        <v>47</v>
      </c>
      <c r="F46" s="89">
        <v>23</v>
      </c>
      <c r="G46" s="89">
        <v>27</v>
      </c>
    </row>
    <row r="47" spans="1:7" s="86" customFormat="1" ht="15.75">
      <c r="A47" s="85">
        <f>'[9]Топ100_1'!A48</f>
        <v>40</v>
      </c>
      <c r="B47" s="88" t="s">
        <v>107</v>
      </c>
      <c r="C47" s="89">
        <v>85</v>
      </c>
      <c r="D47" s="89">
        <v>155</v>
      </c>
      <c r="E47" s="65">
        <f t="shared" si="0"/>
        <v>-70</v>
      </c>
      <c r="F47" s="89">
        <v>19</v>
      </c>
      <c r="G47" s="89">
        <v>95</v>
      </c>
    </row>
    <row r="48" spans="1:7" s="86" customFormat="1" ht="17.25" customHeight="1">
      <c r="A48" s="85">
        <f>'[9]Топ100_1'!A49</f>
        <v>41</v>
      </c>
      <c r="B48" s="90" t="s">
        <v>111</v>
      </c>
      <c r="C48" s="89">
        <v>85</v>
      </c>
      <c r="D48" s="89">
        <v>19</v>
      </c>
      <c r="E48" s="65">
        <f t="shared" si="0"/>
        <v>66</v>
      </c>
      <c r="F48" s="89">
        <v>41</v>
      </c>
      <c r="G48" s="89">
        <v>16</v>
      </c>
    </row>
    <row r="49" spans="1:7" s="86" customFormat="1" ht="15.75">
      <c r="A49" s="85">
        <f>'[9]Топ100_1'!A50</f>
        <v>42</v>
      </c>
      <c r="B49" s="46" t="s">
        <v>161</v>
      </c>
      <c r="C49" s="89">
        <v>85</v>
      </c>
      <c r="D49" s="89">
        <v>27</v>
      </c>
      <c r="E49" s="65">
        <f t="shared" si="0"/>
        <v>58</v>
      </c>
      <c r="F49" s="89">
        <v>56</v>
      </c>
      <c r="G49" s="89">
        <v>8</v>
      </c>
    </row>
    <row r="50" spans="1:7" s="86" customFormat="1" ht="20.25" customHeight="1">
      <c r="A50" s="85">
        <f>'[9]Топ100_1'!A51</f>
        <v>43</v>
      </c>
      <c r="B50" s="46" t="s">
        <v>82</v>
      </c>
      <c r="C50" s="89">
        <v>83</v>
      </c>
      <c r="D50" s="89">
        <v>40</v>
      </c>
      <c r="E50" s="65">
        <f>C50-D50</f>
        <v>43</v>
      </c>
      <c r="F50" s="89">
        <v>26</v>
      </c>
      <c r="G50" s="89">
        <v>25</v>
      </c>
    </row>
    <row r="51" spans="1:7" s="86" customFormat="1" ht="15.75">
      <c r="A51" s="85">
        <f>'[9]Топ100_1'!A52</f>
        <v>44</v>
      </c>
      <c r="B51" s="46" t="s">
        <v>140</v>
      </c>
      <c r="C51" s="89">
        <v>82</v>
      </c>
      <c r="D51" s="89">
        <v>20</v>
      </c>
      <c r="E51" s="65">
        <f t="shared" si="0"/>
        <v>62</v>
      </c>
      <c r="F51" s="89">
        <v>26</v>
      </c>
      <c r="G51" s="89">
        <v>10</v>
      </c>
    </row>
    <row r="52" spans="1:7" s="86" customFormat="1" ht="15.75">
      <c r="A52" s="85">
        <f>'[9]Топ100_1'!A53</f>
        <v>45</v>
      </c>
      <c r="B52" s="46" t="s">
        <v>244</v>
      </c>
      <c r="C52" s="89">
        <v>79</v>
      </c>
      <c r="D52" s="89">
        <v>17</v>
      </c>
      <c r="E52" s="65">
        <f t="shared" si="0"/>
        <v>62</v>
      </c>
      <c r="F52" s="89">
        <v>30</v>
      </c>
      <c r="G52" s="89">
        <v>13</v>
      </c>
    </row>
    <row r="53" spans="1:7" s="86" customFormat="1" ht="36.75" customHeight="1">
      <c r="A53" s="85">
        <f>'[9]Топ100_1'!A54</f>
        <v>46</v>
      </c>
      <c r="B53" s="46" t="s">
        <v>143</v>
      </c>
      <c r="C53" s="89">
        <v>78</v>
      </c>
      <c r="D53" s="89">
        <v>19</v>
      </c>
      <c r="E53" s="65">
        <f t="shared" si="0"/>
        <v>59</v>
      </c>
      <c r="F53" s="89">
        <v>30</v>
      </c>
      <c r="G53" s="89">
        <v>10</v>
      </c>
    </row>
    <row r="54" spans="1:7" s="86" customFormat="1" ht="31.5">
      <c r="A54" s="85">
        <f>'[9]Топ100_1'!A55</f>
        <v>47</v>
      </c>
      <c r="B54" s="90" t="s">
        <v>89</v>
      </c>
      <c r="C54" s="91">
        <v>77</v>
      </c>
      <c r="D54" s="91">
        <v>120</v>
      </c>
      <c r="E54" s="65">
        <f t="shared" si="0"/>
        <v>-43</v>
      </c>
      <c r="F54" s="91">
        <v>12</v>
      </c>
      <c r="G54" s="91">
        <v>65</v>
      </c>
    </row>
    <row r="55" spans="1:7" s="86" customFormat="1" ht="14.25" customHeight="1">
      <c r="A55" s="85">
        <f>'[9]Топ100_1'!A56</f>
        <v>48</v>
      </c>
      <c r="B55" s="90" t="s">
        <v>88</v>
      </c>
      <c r="C55" s="89">
        <v>76</v>
      </c>
      <c r="D55" s="89">
        <v>135</v>
      </c>
      <c r="E55" s="65">
        <f t="shared" si="0"/>
        <v>-59</v>
      </c>
      <c r="F55" s="89">
        <v>8</v>
      </c>
      <c r="G55" s="89">
        <v>89</v>
      </c>
    </row>
    <row r="56" spans="1:7" s="86" customFormat="1" ht="53.25" customHeight="1">
      <c r="A56" s="85">
        <f>'[9]Топ100_1'!A57</f>
        <v>49</v>
      </c>
      <c r="B56" s="108" t="s">
        <v>138</v>
      </c>
      <c r="C56" s="89">
        <v>76</v>
      </c>
      <c r="D56" s="89">
        <v>7</v>
      </c>
      <c r="E56" s="65">
        <f t="shared" si="0"/>
        <v>69</v>
      </c>
      <c r="F56" s="89">
        <v>47</v>
      </c>
      <c r="G56" s="89">
        <v>4</v>
      </c>
    </row>
    <row r="57" spans="1:7" s="86" customFormat="1" ht="17.25" customHeight="1">
      <c r="A57" s="85">
        <f>'[9]Топ100_1'!A58</f>
        <v>50</v>
      </c>
      <c r="B57" s="90" t="s">
        <v>137</v>
      </c>
      <c r="C57" s="89">
        <v>75</v>
      </c>
      <c r="D57" s="89">
        <v>27</v>
      </c>
      <c r="E57" s="65">
        <f t="shared" si="0"/>
        <v>48</v>
      </c>
      <c r="F57" s="89">
        <v>22</v>
      </c>
      <c r="G57" s="89">
        <v>20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2"/>
  <sheetViews>
    <sheetView view="pageBreakPreview" zoomScale="80" zoomScaleSheetLayoutView="80" zoomScalePageLayoutView="0" workbookViewId="0" topLeftCell="A1">
      <selection activeCell="E5" sqref="E5:E6"/>
    </sheetView>
  </sheetViews>
  <sheetFormatPr defaultColWidth="8.8515625" defaultRowHeight="15"/>
  <cols>
    <col min="1" max="1" width="33.57421875" style="38" customWidth="1"/>
    <col min="2" max="2" width="11.140625" style="120" customWidth="1"/>
    <col min="3" max="3" width="14.00390625" style="120" customWidth="1"/>
    <col min="4" max="4" width="15.421875" style="120" customWidth="1"/>
    <col min="5" max="5" width="15.28125" style="120" customWidth="1"/>
    <col min="6" max="6" width="17.57421875" style="120" customWidth="1"/>
    <col min="7" max="16384" width="8.8515625" style="38" customWidth="1"/>
  </cols>
  <sheetData>
    <row r="1" spans="1:6" s="43" customFormat="1" ht="46.5" customHeight="1">
      <c r="A1" s="143" t="s">
        <v>247</v>
      </c>
      <c r="B1" s="143"/>
      <c r="C1" s="143"/>
      <c r="D1" s="143"/>
      <c r="E1" s="143"/>
      <c r="F1" s="143"/>
    </row>
    <row r="2" spans="1:6" s="43" customFormat="1" ht="20.25" customHeight="1">
      <c r="A2" s="144" t="s">
        <v>112</v>
      </c>
      <c r="B2" s="144"/>
      <c r="C2" s="144"/>
      <c r="D2" s="144"/>
      <c r="E2" s="144"/>
      <c r="F2" s="144"/>
    </row>
    <row r="3" ht="12" customHeight="1"/>
    <row r="4" spans="1:6" ht="18.75" customHeight="1">
      <c r="A4" s="138" t="s">
        <v>42</v>
      </c>
      <c r="B4" s="145" t="s">
        <v>43</v>
      </c>
      <c r="C4" s="139" t="s">
        <v>44</v>
      </c>
      <c r="D4" s="139" t="s">
        <v>45</v>
      </c>
      <c r="E4" s="140" t="s">
        <v>248</v>
      </c>
      <c r="F4" s="140"/>
    </row>
    <row r="5" spans="1:6" ht="18.75" customHeight="1">
      <c r="A5" s="138"/>
      <c r="B5" s="145"/>
      <c r="C5" s="139"/>
      <c r="D5" s="139"/>
      <c r="E5" s="145" t="s">
        <v>43</v>
      </c>
      <c r="F5" s="145" t="s">
        <v>44</v>
      </c>
    </row>
    <row r="6" spans="1:6" ht="58.5" customHeight="1">
      <c r="A6" s="138"/>
      <c r="B6" s="145"/>
      <c r="C6" s="139"/>
      <c r="D6" s="139"/>
      <c r="E6" s="145"/>
      <c r="F6" s="145"/>
    </row>
    <row r="7" spans="1:6" ht="12.75">
      <c r="A7" s="40" t="s">
        <v>113</v>
      </c>
      <c r="B7" s="121">
        <v>1</v>
      </c>
      <c r="C7" s="121">
        <v>2</v>
      </c>
      <c r="D7" s="121">
        <v>3</v>
      </c>
      <c r="E7" s="121">
        <v>4</v>
      </c>
      <c r="F7" s="121">
        <v>5</v>
      </c>
    </row>
    <row r="8" spans="1:13" ht="27" customHeight="1">
      <c r="A8" s="142" t="s">
        <v>29</v>
      </c>
      <c r="B8" s="142"/>
      <c r="C8" s="142"/>
      <c r="D8" s="142"/>
      <c r="E8" s="142"/>
      <c r="F8" s="142"/>
      <c r="M8" s="122"/>
    </row>
    <row r="9" spans="1:13" ht="15.75">
      <c r="A9" s="48" t="s">
        <v>73</v>
      </c>
      <c r="B9" s="65">
        <v>124</v>
      </c>
      <c r="C9" s="65">
        <v>189</v>
      </c>
      <c r="D9" s="65">
        <f>B9-C9</f>
        <v>-65</v>
      </c>
      <c r="E9" s="65">
        <v>27</v>
      </c>
      <c r="F9" s="65">
        <v>123</v>
      </c>
      <c r="M9" s="122"/>
    </row>
    <row r="10" spans="1:6" ht="15.75">
      <c r="A10" s="48" t="s">
        <v>86</v>
      </c>
      <c r="B10" s="65">
        <v>93</v>
      </c>
      <c r="C10" s="65">
        <v>153</v>
      </c>
      <c r="D10" s="65">
        <f aca="true" t="shared" si="0" ref="D10:D23">B10-C10</f>
        <v>-60</v>
      </c>
      <c r="E10" s="65">
        <v>23</v>
      </c>
      <c r="F10" s="65">
        <v>97</v>
      </c>
    </row>
    <row r="11" spans="1:6" ht="15.75">
      <c r="A11" s="48" t="s">
        <v>114</v>
      </c>
      <c r="B11" s="65">
        <v>67</v>
      </c>
      <c r="C11" s="65">
        <v>44</v>
      </c>
      <c r="D11" s="65">
        <f t="shared" si="0"/>
        <v>23</v>
      </c>
      <c r="E11" s="65">
        <v>31</v>
      </c>
      <c r="F11" s="65">
        <v>28</v>
      </c>
    </row>
    <row r="12" spans="1:6" ht="15.75">
      <c r="A12" s="48" t="s">
        <v>145</v>
      </c>
      <c r="B12" s="65">
        <v>58</v>
      </c>
      <c r="C12" s="65">
        <v>130</v>
      </c>
      <c r="D12" s="65">
        <f t="shared" si="0"/>
        <v>-72</v>
      </c>
      <c r="E12" s="65">
        <v>17</v>
      </c>
      <c r="F12" s="65">
        <v>79</v>
      </c>
    </row>
    <row r="13" spans="1:6" ht="15.75">
      <c r="A13" s="48" t="s">
        <v>179</v>
      </c>
      <c r="B13" s="65">
        <v>47</v>
      </c>
      <c r="C13" s="65">
        <v>99</v>
      </c>
      <c r="D13" s="65">
        <f t="shared" si="0"/>
        <v>-52</v>
      </c>
      <c r="E13" s="65">
        <v>8</v>
      </c>
      <c r="F13" s="65">
        <v>61</v>
      </c>
    </row>
    <row r="14" spans="1:6" ht="31.5">
      <c r="A14" s="48" t="s">
        <v>146</v>
      </c>
      <c r="B14" s="65">
        <v>40</v>
      </c>
      <c r="C14" s="65">
        <v>17</v>
      </c>
      <c r="D14" s="65">
        <f t="shared" si="0"/>
        <v>23</v>
      </c>
      <c r="E14" s="65">
        <v>21</v>
      </c>
      <c r="F14" s="65">
        <v>12</v>
      </c>
    </row>
    <row r="15" spans="1:6" ht="15.75">
      <c r="A15" s="48" t="s">
        <v>115</v>
      </c>
      <c r="B15" s="65">
        <v>39</v>
      </c>
      <c r="C15" s="65">
        <v>113</v>
      </c>
      <c r="D15" s="65">
        <f t="shared" si="0"/>
        <v>-74</v>
      </c>
      <c r="E15" s="65">
        <v>8</v>
      </c>
      <c r="F15" s="65">
        <v>72</v>
      </c>
    </row>
    <row r="16" spans="1:6" ht="15.75">
      <c r="A16" s="125" t="s">
        <v>144</v>
      </c>
      <c r="B16" s="65">
        <v>32</v>
      </c>
      <c r="C16" s="65">
        <v>142</v>
      </c>
      <c r="D16" s="65">
        <f t="shared" si="0"/>
        <v>-110</v>
      </c>
      <c r="E16" s="65">
        <v>10</v>
      </c>
      <c r="F16" s="65">
        <v>84</v>
      </c>
    </row>
    <row r="17" spans="1:6" ht="15.75">
      <c r="A17" s="125" t="s">
        <v>166</v>
      </c>
      <c r="B17" s="65">
        <v>29</v>
      </c>
      <c r="C17" s="65">
        <v>19</v>
      </c>
      <c r="D17" s="65">
        <f t="shared" si="0"/>
        <v>10</v>
      </c>
      <c r="E17" s="65">
        <v>10</v>
      </c>
      <c r="F17" s="65">
        <v>9</v>
      </c>
    </row>
    <row r="18" spans="1:6" ht="15.75">
      <c r="A18" s="125" t="s">
        <v>116</v>
      </c>
      <c r="B18" s="65">
        <v>25</v>
      </c>
      <c r="C18" s="65">
        <v>50</v>
      </c>
      <c r="D18" s="65">
        <f t="shared" si="0"/>
        <v>-25</v>
      </c>
      <c r="E18" s="65">
        <v>9</v>
      </c>
      <c r="F18" s="65">
        <v>26</v>
      </c>
    </row>
    <row r="19" spans="1:6" ht="31.5">
      <c r="A19" s="125" t="s">
        <v>180</v>
      </c>
      <c r="B19" s="65">
        <v>24</v>
      </c>
      <c r="C19" s="65">
        <v>42</v>
      </c>
      <c r="D19" s="65">
        <f t="shared" si="0"/>
        <v>-18</v>
      </c>
      <c r="E19" s="65">
        <v>3</v>
      </c>
      <c r="F19" s="65">
        <v>28</v>
      </c>
    </row>
    <row r="20" spans="1:6" ht="15.75">
      <c r="A20" s="48" t="s">
        <v>117</v>
      </c>
      <c r="B20" s="65">
        <v>21</v>
      </c>
      <c r="C20" s="124">
        <v>33</v>
      </c>
      <c r="D20" s="65">
        <f t="shared" si="0"/>
        <v>-12</v>
      </c>
      <c r="E20" s="65">
        <v>5</v>
      </c>
      <c r="F20" s="65">
        <v>22</v>
      </c>
    </row>
    <row r="21" spans="1:6" ht="15.75">
      <c r="A21" s="48" t="s">
        <v>181</v>
      </c>
      <c r="B21" s="65">
        <v>20</v>
      </c>
      <c r="C21" s="65">
        <v>45</v>
      </c>
      <c r="D21" s="65">
        <f t="shared" si="0"/>
        <v>-25</v>
      </c>
      <c r="E21" s="65">
        <v>7</v>
      </c>
      <c r="F21" s="65">
        <v>30</v>
      </c>
    </row>
    <row r="22" spans="1:6" ht="15.75">
      <c r="A22" s="48" t="s">
        <v>167</v>
      </c>
      <c r="B22" s="65">
        <v>17</v>
      </c>
      <c r="C22" s="65">
        <v>12</v>
      </c>
      <c r="D22" s="65">
        <f t="shared" si="0"/>
        <v>5</v>
      </c>
      <c r="E22" s="65">
        <v>4</v>
      </c>
      <c r="F22" s="65">
        <v>8</v>
      </c>
    </row>
    <row r="23" spans="1:6" ht="15.75">
      <c r="A23" s="48" t="s">
        <v>191</v>
      </c>
      <c r="B23" s="65">
        <v>17</v>
      </c>
      <c r="C23" s="65">
        <v>84</v>
      </c>
      <c r="D23" s="65">
        <f t="shared" si="0"/>
        <v>-67</v>
      </c>
      <c r="E23" s="65">
        <v>3</v>
      </c>
      <c r="F23" s="65">
        <v>53</v>
      </c>
    </row>
    <row r="24" spans="1:6" ht="18.75">
      <c r="A24" s="141" t="s">
        <v>3</v>
      </c>
      <c r="B24" s="141"/>
      <c r="C24" s="141"/>
      <c r="D24" s="141"/>
      <c r="E24" s="141"/>
      <c r="F24" s="141"/>
    </row>
    <row r="25" spans="1:6" ht="15" customHeight="1">
      <c r="A25" s="48" t="s">
        <v>182</v>
      </c>
      <c r="B25" s="65">
        <v>150</v>
      </c>
      <c r="C25" s="65">
        <v>225</v>
      </c>
      <c r="D25" s="65">
        <f aca="true" t="shared" si="1" ref="D25:D39">B25-C25</f>
        <v>-75</v>
      </c>
      <c r="E25" s="65">
        <v>33</v>
      </c>
      <c r="F25" s="65">
        <v>149</v>
      </c>
    </row>
    <row r="26" spans="1:6" ht="21.75" customHeight="1">
      <c r="A26" s="48" t="s">
        <v>149</v>
      </c>
      <c r="B26" s="65">
        <v>106</v>
      </c>
      <c r="C26" s="65">
        <v>5</v>
      </c>
      <c r="D26" s="65">
        <f t="shared" si="1"/>
        <v>101</v>
      </c>
      <c r="E26" s="65">
        <v>46</v>
      </c>
      <c r="F26" s="65">
        <v>3</v>
      </c>
    </row>
    <row r="27" spans="1:6" ht="15.75">
      <c r="A27" s="48" t="s">
        <v>107</v>
      </c>
      <c r="B27" s="65">
        <v>85</v>
      </c>
      <c r="C27" s="65">
        <v>155</v>
      </c>
      <c r="D27" s="65">
        <f t="shared" si="1"/>
        <v>-70</v>
      </c>
      <c r="E27" s="65">
        <v>19</v>
      </c>
      <c r="F27" s="65">
        <v>95</v>
      </c>
    </row>
    <row r="28" spans="1:6" ht="15.75">
      <c r="A28" s="48" t="s">
        <v>183</v>
      </c>
      <c r="B28" s="65">
        <v>70</v>
      </c>
      <c r="C28" s="65">
        <v>23</v>
      </c>
      <c r="D28" s="65">
        <f t="shared" si="1"/>
        <v>47</v>
      </c>
      <c r="E28" s="65">
        <v>40</v>
      </c>
      <c r="F28" s="65">
        <v>12</v>
      </c>
    </row>
    <row r="29" spans="1:6" ht="15.75">
      <c r="A29" s="48" t="s">
        <v>119</v>
      </c>
      <c r="B29" s="65">
        <v>66</v>
      </c>
      <c r="C29" s="65">
        <v>29</v>
      </c>
      <c r="D29" s="65">
        <f t="shared" si="1"/>
        <v>37</v>
      </c>
      <c r="E29" s="65">
        <v>25</v>
      </c>
      <c r="F29" s="65">
        <v>17</v>
      </c>
    </row>
    <row r="30" spans="1:6" ht="31.5">
      <c r="A30" s="48" t="s">
        <v>104</v>
      </c>
      <c r="B30" s="65">
        <v>65</v>
      </c>
      <c r="C30" s="65">
        <v>39</v>
      </c>
      <c r="D30" s="65">
        <f t="shared" si="1"/>
        <v>26</v>
      </c>
      <c r="E30" s="65">
        <v>21</v>
      </c>
      <c r="F30" s="65">
        <v>26</v>
      </c>
    </row>
    <row r="31" spans="1:6" ht="15.75">
      <c r="A31" s="48" t="s">
        <v>148</v>
      </c>
      <c r="B31" s="65">
        <v>60</v>
      </c>
      <c r="C31" s="65">
        <v>33</v>
      </c>
      <c r="D31" s="65">
        <f t="shared" si="1"/>
        <v>27</v>
      </c>
      <c r="E31" s="65">
        <v>21</v>
      </c>
      <c r="F31" s="65">
        <v>20</v>
      </c>
    </row>
    <row r="32" spans="1:6" ht="15.75">
      <c r="A32" s="48" t="s">
        <v>85</v>
      </c>
      <c r="B32" s="65">
        <v>57</v>
      </c>
      <c r="C32" s="65">
        <v>63</v>
      </c>
      <c r="D32" s="65">
        <f t="shared" si="1"/>
        <v>-6</v>
      </c>
      <c r="E32" s="65">
        <v>15</v>
      </c>
      <c r="F32" s="65">
        <v>35</v>
      </c>
    </row>
    <row r="33" spans="1:6" ht="15.75" customHeight="1">
      <c r="A33" s="48" t="s">
        <v>184</v>
      </c>
      <c r="B33" s="65">
        <v>52</v>
      </c>
      <c r="C33" s="65">
        <v>68</v>
      </c>
      <c r="D33" s="65">
        <f t="shared" si="1"/>
        <v>-16</v>
      </c>
      <c r="E33" s="65">
        <v>3</v>
      </c>
      <c r="F33" s="65">
        <v>51</v>
      </c>
    </row>
    <row r="34" spans="1:6" ht="15.75" customHeight="1">
      <c r="A34" s="48" t="s">
        <v>150</v>
      </c>
      <c r="B34" s="65">
        <v>45</v>
      </c>
      <c r="C34" s="65">
        <v>1</v>
      </c>
      <c r="D34" s="65">
        <f t="shared" si="1"/>
        <v>44</v>
      </c>
      <c r="E34" s="65">
        <v>23</v>
      </c>
      <c r="F34" s="65">
        <v>1</v>
      </c>
    </row>
    <row r="35" spans="1:6" ht="15.75">
      <c r="A35" s="48" t="s">
        <v>147</v>
      </c>
      <c r="B35" s="65">
        <v>35</v>
      </c>
      <c r="C35" s="65">
        <v>81</v>
      </c>
      <c r="D35" s="65">
        <f t="shared" si="1"/>
        <v>-46</v>
      </c>
      <c r="E35" s="65">
        <v>10</v>
      </c>
      <c r="F35" s="65">
        <v>40</v>
      </c>
    </row>
    <row r="36" spans="1:6" ht="15.75">
      <c r="A36" s="48" t="s">
        <v>118</v>
      </c>
      <c r="B36" s="65">
        <v>35</v>
      </c>
      <c r="C36" s="65">
        <v>72</v>
      </c>
      <c r="D36" s="65">
        <f t="shared" si="1"/>
        <v>-37</v>
      </c>
      <c r="E36" s="65">
        <v>8</v>
      </c>
      <c r="F36" s="65">
        <v>44</v>
      </c>
    </row>
    <row r="37" spans="1:6" ht="15" customHeight="1">
      <c r="A37" s="48" t="s">
        <v>168</v>
      </c>
      <c r="B37" s="65">
        <v>31</v>
      </c>
      <c r="C37" s="65">
        <v>16</v>
      </c>
      <c r="D37" s="65">
        <f t="shared" si="1"/>
        <v>15</v>
      </c>
      <c r="E37" s="65">
        <v>13</v>
      </c>
      <c r="F37" s="65">
        <v>11</v>
      </c>
    </row>
    <row r="38" spans="1:6" ht="15" customHeight="1">
      <c r="A38" s="48" t="s">
        <v>151</v>
      </c>
      <c r="B38" s="65">
        <v>30</v>
      </c>
      <c r="C38" s="65">
        <v>10</v>
      </c>
      <c r="D38" s="65">
        <f t="shared" si="1"/>
        <v>20</v>
      </c>
      <c r="E38" s="65">
        <v>8</v>
      </c>
      <c r="F38" s="65">
        <v>6</v>
      </c>
    </row>
    <row r="39" spans="1:6" ht="15" customHeight="1">
      <c r="A39" s="48" t="s">
        <v>224</v>
      </c>
      <c r="B39" s="65">
        <v>22</v>
      </c>
      <c r="C39" s="65">
        <v>11</v>
      </c>
      <c r="D39" s="65">
        <f t="shared" si="1"/>
        <v>11</v>
      </c>
      <c r="E39" s="65">
        <v>11</v>
      </c>
      <c r="F39" s="65">
        <v>6</v>
      </c>
    </row>
    <row r="40" spans="1:6" ht="18.75">
      <c r="A40" s="141" t="s">
        <v>2</v>
      </c>
      <c r="B40" s="141"/>
      <c r="C40" s="141"/>
      <c r="D40" s="141"/>
      <c r="E40" s="141"/>
      <c r="F40" s="141"/>
    </row>
    <row r="41" spans="1:6" ht="15.75">
      <c r="A41" s="125" t="s">
        <v>63</v>
      </c>
      <c r="B41" s="65">
        <v>414</v>
      </c>
      <c r="C41" s="65">
        <v>493</v>
      </c>
      <c r="D41" s="65">
        <f aca="true" t="shared" si="2" ref="D41:D55">B41-C41</f>
        <v>-79</v>
      </c>
      <c r="E41" s="65">
        <v>92</v>
      </c>
      <c r="F41" s="65">
        <v>284</v>
      </c>
    </row>
    <row r="42" spans="1:6" ht="15.75" customHeight="1">
      <c r="A42" s="125" t="s">
        <v>77</v>
      </c>
      <c r="B42" s="65">
        <v>158</v>
      </c>
      <c r="C42" s="65">
        <v>93</v>
      </c>
      <c r="D42" s="65">
        <f t="shared" si="2"/>
        <v>65</v>
      </c>
      <c r="E42" s="65">
        <v>37</v>
      </c>
      <c r="F42" s="65">
        <v>60</v>
      </c>
    </row>
    <row r="43" spans="1:6" ht="15.75">
      <c r="A43" s="125" t="s">
        <v>74</v>
      </c>
      <c r="B43" s="65">
        <v>157</v>
      </c>
      <c r="C43" s="65">
        <v>212</v>
      </c>
      <c r="D43" s="65">
        <f t="shared" si="2"/>
        <v>-55</v>
      </c>
      <c r="E43" s="65">
        <v>15</v>
      </c>
      <c r="F43" s="65">
        <v>119</v>
      </c>
    </row>
    <row r="44" spans="1:6" ht="15.75">
      <c r="A44" s="125" t="s">
        <v>123</v>
      </c>
      <c r="B44" s="65">
        <v>56</v>
      </c>
      <c r="C44" s="65">
        <v>17</v>
      </c>
      <c r="D44" s="65">
        <f t="shared" si="2"/>
        <v>39</v>
      </c>
      <c r="E44" s="65">
        <v>25</v>
      </c>
      <c r="F44" s="65">
        <v>11</v>
      </c>
    </row>
    <row r="45" spans="1:6" ht="15.75">
      <c r="A45" s="125" t="s">
        <v>152</v>
      </c>
      <c r="B45" s="65">
        <v>51</v>
      </c>
      <c r="C45" s="65">
        <v>6</v>
      </c>
      <c r="D45" s="65">
        <f t="shared" si="2"/>
        <v>45</v>
      </c>
      <c r="E45" s="65">
        <v>22</v>
      </c>
      <c r="F45" s="65">
        <v>3</v>
      </c>
    </row>
    <row r="46" spans="1:6" ht="15.75">
      <c r="A46" s="125" t="s">
        <v>124</v>
      </c>
      <c r="B46" s="65">
        <v>40</v>
      </c>
      <c r="C46" s="65">
        <v>52</v>
      </c>
      <c r="D46" s="65">
        <f t="shared" si="2"/>
        <v>-12</v>
      </c>
      <c r="E46" s="65">
        <v>9</v>
      </c>
      <c r="F46" s="65">
        <v>32</v>
      </c>
    </row>
    <row r="47" spans="1:6" ht="15.75">
      <c r="A47" s="125" t="s">
        <v>120</v>
      </c>
      <c r="B47" s="65">
        <v>35</v>
      </c>
      <c r="C47" s="65">
        <v>43</v>
      </c>
      <c r="D47" s="65">
        <f t="shared" si="2"/>
        <v>-8</v>
      </c>
      <c r="E47" s="65">
        <v>10</v>
      </c>
      <c r="F47" s="65">
        <v>29</v>
      </c>
    </row>
    <row r="48" spans="1:6" ht="15.75">
      <c r="A48" s="125" t="s">
        <v>121</v>
      </c>
      <c r="B48" s="65">
        <v>33</v>
      </c>
      <c r="C48" s="65">
        <v>24</v>
      </c>
      <c r="D48" s="65">
        <f t="shared" si="2"/>
        <v>9</v>
      </c>
      <c r="E48" s="65">
        <v>11</v>
      </c>
      <c r="F48" s="65">
        <v>15</v>
      </c>
    </row>
    <row r="49" spans="1:6" ht="15.75">
      <c r="A49" s="125" t="s">
        <v>125</v>
      </c>
      <c r="B49" s="65">
        <v>32</v>
      </c>
      <c r="C49" s="65">
        <v>45</v>
      </c>
      <c r="D49" s="65">
        <f t="shared" si="2"/>
        <v>-13</v>
      </c>
      <c r="E49" s="65">
        <v>10</v>
      </c>
      <c r="F49" s="65">
        <v>24</v>
      </c>
    </row>
    <row r="50" spans="1:6" ht="15.75">
      <c r="A50" s="125" t="s">
        <v>127</v>
      </c>
      <c r="B50" s="65">
        <v>31</v>
      </c>
      <c r="C50" s="65">
        <v>15</v>
      </c>
      <c r="D50" s="65">
        <f t="shared" si="2"/>
        <v>16</v>
      </c>
      <c r="E50" s="65">
        <v>16</v>
      </c>
      <c r="F50" s="65">
        <v>11</v>
      </c>
    </row>
    <row r="51" spans="1:6" ht="15.75">
      <c r="A51" s="125" t="s">
        <v>126</v>
      </c>
      <c r="B51" s="65">
        <v>30</v>
      </c>
      <c r="C51" s="65">
        <v>54</v>
      </c>
      <c r="D51" s="65">
        <f t="shared" si="2"/>
        <v>-24</v>
      </c>
      <c r="E51" s="65">
        <v>3</v>
      </c>
      <c r="F51" s="65">
        <v>33</v>
      </c>
    </row>
    <row r="52" spans="1:6" ht="15.75">
      <c r="A52" s="125" t="s">
        <v>225</v>
      </c>
      <c r="B52" s="65">
        <v>29</v>
      </c>
      <c r="C52" s="65">
        <v>5</v>
      </c>
      <c r="D52" s="65">
        <f t="shared" si="2"/>
        <v>24</v>
      </c>
      <c r="E52" s="65">
        <v>0</v>
      </c>
      <c r="F52" s="65">
        <v>3</v>
      </c>
    </row>
    <row r="53" spans="1:6" ht="15.75">
      <c r="A53" s="125" t="s">
        <v>122</v>
      </c>
      <c r="B53" s="65">
        <v>28</v>
      </c>
      <c r="C53" s="65">
        <v>43</v>
      </c>
      <c r="D53" s="65">
        <f t="shared" si="2"/>
        <v>-15</v>
      </c>
      <c r="E53" s="65">
        <v>2</v>
      </c>
      <c r="F53" s="65">
        <v>28</v>
      </c>
    </row>
    <row r="54" spans="1:6" ht="15.75">
      <c r="A54" s="125" t="s">
        <v>192</v>
      </c>
      <c r="B54" s="65">
        <v>26</v>
      </c>
      <c r="C54" s="65">
        <v>35</v>
      </c>
      <c r="D54" s="65">
        <f t="shared" si="2"/>
        <v>-9</v>
      </c>
      <c r="E54" s="65">
        <v>6</v>
      </c>
      <c r="F54" s="65">
        <v>17</v>
      </c>
    </row>
    <row r="55" spans="1:6" ht="15.75">
      <c r="A55" s="125" t="s">
        <v>193</v>
      </c>
      <c r="B55" s="65">
        <v>22</v>
      </c>
      <c r="C55" s="65">
        <v>14</v>
      </c>
      <c r="D55" s="65">
        <f t="shared" si="2"/>
        <v>8</v>
      </c>
      <c r="E55" s="65">
        <v>6</v>
      </c>
      <c r="F55" s="65">
        <v>8</v>
      </c>
    </row>
    <row r="56" spans="1:6" ht="18.75">
      <c r="A56" s="141" t="s">
        <v>1</v>
      </c>
      <c r="B56" s="141"/>
      <c r="C56" s="141"/>
      <c r="D56" s="141"/>
      <c r="E56" s="141"/>
      <c r="F56" s="141"/>
    </row>
    <row r="57" spans="1:6" ht="15.75">
      <c r="A57" s="48" t="s">
        <v>76</v>
      </c>
      <c r="B57" s="65">
        <v>147</v>
      </c>
      <c r="C57" s="65">
        <v>156</v>
      </c>
      <c r="D57" s="65">
        <f aca="true" t="shared" si="3" ref="D57:D71">B57-C57</f>
        <v>-9</v>
      </c>
      <c r="E57" s="65">
        <v>38</v>
      </c>
      <c r="F57" s="65">
        <v>78</v>
      </c>
    </row>
    <row r="58" spans="1:6" ht="15.75">
      <c r="A58" s="48" t="s">
        <v>88</v>
      </c>
      <c r="B58" s="65">
        <v>76</v>
      </c>
      <c r="C58" s="65">
        <v>135</v>
      </c>
      <c r="D58" s="65">
        <f t="shared" si="3"/>
        <v>-59</v>
      </c>
      <c r="E58" s="65">
        <v>8</v>
      </c>
      <c r="F58" s="65">
        <v>89</v>
      </c>
    </row>
    <row r="59" spans="1:6" ht="15.75">
      <c r="A59" s="48" t="s">
        <v>105</v>
      </c>
      <c r="B59" s="65">
        <v>72</v>
      </c>
      <c r="C59" s="65">
        <v>143</v>
      </c>
      <c r="D59" s="65">
        <f t="shared" si="3"/>
        <v>-71</v>
      </c>
      <c r="E59" s="65">
        <v>20</v>
      </c>
      <c r="F59" s="65">
        <v>100</v>
      </c>
    </row>
    <row r="60" spans="1:6" ht="15.75">
      <c r="A60" s="48" t="s">
        <v>153</v>
      </c>
      <c r="B60" s="65">
        <v>51</v>
      </c>
      <c r="C60" s="65">
        <v>76</v>
      </c>
      <c r="D60" s="65">
        <f t="shared" si="3"/>
        <v>-25</v>
      </c>
      <c r="E60" s="65">
        <v>13</v>
      </c>
      <c r="F60" s="65">
        <v>42</v>
      </c>
    </row>
    <row r="61" spans="1:6" ht="31.5">
      <c r="A61" s="48" t="s">
        <v>226</v>
      </c>
      <c r="B61" s="65">
        <v>42</v>
      </c>
      <c r="C61" s="65">
        <v>6</v>
      </c>
      <c r="D61" s="65">
        <f t="shared" si="3"/>
        <v>36</v>
      </c>
      <c r="E61" s="65">
        <v>3</v>
      </c>
      <c r="F61" s="65">
        <v>3</v>
      </c>
    </row>
    <row r="62" spans="1:6" ht="32.25" customHeight="1">
      <c r="A62" s="48" t="s">
        <v>129</v>
      </c>
      <c r="B62" s="65">
        <v>42</v>
      </c>
      <c r="C62" s="65">
        <v>40</v>
      </c>
      <c r="D62" s="65">
        <f t="shared" si="3"/>
        <v>2</v>
      </c>
      <c r="E62" s="65">
        <v>4</v>
      </c>
      <c r="F62" s="65">
        <v>28</v>
      </c>
    </row>
    <row r="63" spans="1:6" ht="15.75">
      <c r="A63" s="48" t="s">
        <v>128</v>
      </c>
      <c r="B63" s="65">
        <v>33</v>
      </c>
      <c r="C63" s="65">
        <v>53</v>
      </c>
      <c r="D63" s="65">
        <f t="shared" si="3"/>
        <v>-20</v>
      </c>
      <c r="E63" s="65">
        <v>5</v>
      </c>
      <c r="F63" s="65">
        <v>29</v>
      </c>
    </row>
    <row r="64" spans="1:6" ht="15.75">
      <c r="A64" s="48" t="s">
        <v>131</v>
      </c>
      <c r="B64" s="65">
        <v>28</v>
      </c>
      <c r="C64" s="65">
        <v>44</v>
      </c>
      <c r="D64" s="65">
        <f t="shared" si="3"/>
        <v>-16</v>
      </c>
      <c r="E64" s="65">
        <v>2</v>
      </c>
      <c r="F64" s="65">
        <v>33</v>
      </c>
    </row>
    <row r="65" spans="1:6" ht="15.75">
      <c r="A65" s="48" t="s">
        <v>130</v>
      </c>
      <c r="B65" s="65">
        <v>25</v>
      </c>
      <c r="C65" s="65">
        <v>35</v>
      </c>
      <c r="D65" s="65">
        <f t="shared" si="3"/>
        <v>-10</v>
      </c>
      <c r="E65" s="65">
        <v>5</v>
      </c>
      <c r="F65" s="65">
        <v>24</v>
      </c>
    </row>
    <row r="66" spans="1:6" ht="15.75">
      <c r="A66" s="48" t="s">
        <v>227</v>
      </c>
      <c r="B66" s="65">
        <v>25</v>
      </c>
      <c r="C66" s="65">
        <v>9</v>
      </c>
      <c r="D66" s="65">
        <f t="shared" si="3"/>
        <v>16</v>
      </c>
      <c r="E66" s="65">
        <v>1</v>
      </c>
      <c r="F66" s="65">
        <v>6</v>
      </c>
    </row>
    <row r="67" spans="1:6" ht="17.25" customHeight="1">
      <c r="A67" s="48" t="s">
        <v>132</v>
      </c>
      <c r="B67" s="65">
        <v>17</v>
      </c>
      <c r="C67" s="65">
        <v>52</v>
      </c>
      <c r="D67" s="65">
        <f t="shared" si="3"/>
        <v>-35</v>
      </c>
      <c r="E67" s="65">
        <v>2</v>
      </c>
      <c r="F67" s="65">
        <v>34</v>
      </c>
    </row>
    <row r="68" spans="1:6" ht="21.75" customHeight="1">
      <c r="A68" s="48" t="s">
        <v>133</v>
      </c>
      <c r="B68" s="65">
        <v>14</v>
      </c>
      <c r="C68" s="65">
        <v>41</v>
      </c>
      <c r="D68" s="65">
        <f t="shared" si="3"/>
        <v>-27</v>
      </c>
      <c r="E68" s="65">
        <v>1</v>
      </c>
      <c r="F68" s="65">
        <v>24</v>
      </c>
    </row>
    <row r="69" spans="1:6" ht="31.5">
      <c r="A69" s="48" t="s">
        <v>228</v>
      </c>
      <c r="B69" s="65">
        <v>14</v>
      </c>
      <c r="C69" s="65">
        <v>21</v>
      </c>
      <c r="D69" s="65">
        <f t="shared" si="3"/>
        <v>-7</v>
      </c>
      <c r="E69" s="65">
        <v>2</v>
      </c>
      <c r="F69" s="65">
        <v>12</v>
      </c>
    </row>
    <row r="70" spans="1:6" ht="31.5">
      <c r="A70" s="48" t="s">
        <v>185</v>
      </c>
      <c r="B70" s="65">
        <v>13</v>
      </c>
      <c r="C70" s="65">
        <v>48</v>
      </c>
      <c r="D70" s="65">
        <f t="shared" si="3"/>
        <v>-35</v>
      </c>
      <c r="E70" s="65">
        <v>4</v>
      </c>
      <c r="F70" s="65">
        <v>28</v>
      </c>
    </row>
    <row r="71" spans="1:6" ht="31.5">
      <c r="A71" s="48" t="s">
        <v>229</v>
      </c>
      <c r="B71" s="65">
        <v>10</v>
      </c>
      <c r="C71" s="65">
        <v>7</v>
      </c>
      <c r="D71" s="65">
        <f t="shared" si="3"/>
        <v>3</v>
      </c>
      <c r="E71" s="65">
        <v>2</v>
      </c>
      <c r="F71" s="65">
        <v>6</v>
      </c>
    </row>
    <row r="72" spans="1:6" ht="18.75">
      <c r="A72" s="141" t="s">
        <v>5</v>
      </c>
      <c r="B72" s="141"/>
      <c r="C72" s="141"/>
      <c r="D72" s="141"/>
      <c r="E72" s="141"/>
      <c r="F72" s="141"/>
    </row>
    <row r="73" spans="1:6" ht="15.75">
      <c r="A73" s="48" t="s">
        <v>65</v>
      </c>
      <c r="B73" s="65">
        <v>420</v>
      </c>
      <c r="C73" s="65">
        <v>470</v>
      </c>
      <c r="D73" s="65">
        <f aca="true" t="shared" si="4" ref="D73:D87">B73-C73</f>
        <v>-50</v>
      </c>
      <c r="E73" s="65">
        <v>83</v>
      </c>
      <c r="F73" s="65">
        <v>266</v>
      </c>
    </row>
    <row r="74" spans="1:6" ht="31.5">
      <c r="A74" s="48" t="s">
        <v>94</v>
      </c>
      <c r="B74" s="65">
        <v>388</v>
      </c>
      <c r="C74" s="65">
        <v>469</v>
      </c>
      <c r="D74" s="65">
        <f t="shared" si="4"/>
        <v>-81</v>
      </c>
      <c r="E74" s="65">
        <v>100</v>
      </c>
      <c r="F74" s="65">
        <v>259</v>
      </c>
    </row>
    <row r="75" spans="1:6" ht="15.75">
      <c r="A75" s="48" t="s">
        <v>66</v>
      </c>
      <c r="B75" s="65">
        <v>310</v>
      </c>
      <c r="C75" s="65">
        <v>299</v>
      </c>
      <c r="D75" s="65">
        <f t="shared" si="4"/>
        <v>11</v>
      </c>
      <c r="E75" s="65">
        <v>59</v>
      </c>
      <c r="F75" s="65">
        <v>138</v>
      </c>
    </row>
    <row r="76" spans="1:6" ht="15.75">
      <c r="A76" s="48" t="s">
        <v>98</v>
      </c>
      <c r="B76" s="65">
        <v>199</v>
      </c>
      <c r="C76" s="65">
        <v>297</v>
      </c>
      <c r="D76" s="65">
        <f t="shared" si="4"/>
        <v>-98</v>
      </c>
      <c r="E76" s="65">
        <v>44</v>
      </c>
      <c r="F76" s="65">
        <v>176</v>
      </c>
    </row>
    <row r="77" spans="1:6" ht="31.5">
      <c r="A77" s="48" t="s">
        <v>68</v>
      </c>
      <c r="B77" s="65">
        <v>139</v>
      </c>
      <c r="C77" s="65">
        <v>259</v>
      </c>
      <c r="D77" s="65">
        <f t="shared" si="4"/>
        <v>-120</v>
      </c>
      <c r="E77" s="65">
        <v>26</v>
      </c>
      <c r="F77" s="65">
        <v>145</v>
      </c>
    </row>
    <row r="78" spans="1:6" ht="63">
      <c r="A78" s="48" t="s">
        <v>103</v>
      </c>
      <c r="B78" s="65">
        <v>120</v>
      </c>
      <c r="C78" s="65">
        <v>130</v>
      </c>
      <c r="D78" s="65">
        <f t="shared" si="4"/>
        <v>-10</v>
      </c>
      <c r="E78" s="65">
        <v>21</v>
      </c>
      <c r="F78" s="65">
        <v>98</v>
      </c>
    </row>
    <row r="79" spans="1:6" ht="15.75">
      <c r="A79" s="48" t="s">
        <v>198</v>
      </c>
      <c r="B79" s="65">
        <v>94</v>
      </c>
      <c r="C79" s="65">
        <v>24</v>
      </c>
      <c r="D79" s="65">
        <f t="shared" si="4"/>
        <v>70</v>
      </c>
      <c r="E79" s="65">
        <v>38</v>
      </c>
      <c r="F79" s="65">
        <v>12</v>
      </c>
    </row>
    <row r="80" spans="1:6" ht="20.25" customHeight="1">
      <c r="A80" s="48" t="s">
        <v>82</v>
      </c>
      <c r="B80" s="65">
        <v>83</v>
      </c>
      <c r="C80" s="65">
        <v>40</v>
      </c>
      <c r="D80" s="65">
        <f t="shared" si="4"/>
        <v>43</v>
      </c>
      <c r="E80" s="65">
        <v>26</v>
      </c>
      <c r="F80" s="65">
        <v>25</v>
      </c>
    </row>
    <row r="81" spans="1:6" ht="15.75" customHeight="1">
      <c r="A81" s="48" t="s">
        <v>84</v>
      </c>
      <c r="B81" s="65">
        <v>63</v>
      </c>
      <c r="C81" s="65">
        <v>75</v>
      </c>
      <c r="D81" s="65">
        <f t="shared" si="4"/>
        <v>-12</v>
      </c>
      <c r="E81" s="65">
        <v>10</v>
      </c>
      <c r="F81" s="65">
        <v>45</v>
      </c>
    </row>
    <row r="82" spans="1:6" ht="15.75">
      <c r="A82" s="48" t="s">
        <v>134</v>
      </c>
      <c r="B82" s="65">
        <v>52</v>
      </c>
      <c r="C82" s="65">
        <v>45</v>
      </c>
      <c r="D82" s="65">
        <f t="shared" si="4"/>
        <v>7</v>
      </c>
      <c r="E82" s="65">
        <v>5</v>
      </c>
      <c r="F82" s="65">
        <v>24</v>
      </c>
    </row>
    <row r="83" spans="1:6" ht="15.75">
      <c r="A83" s="48" t="s">
        <v>230</v>
      </c>
      <c r="B83" s="65">
        <v>42</v>
      </c>
      <c r="C83" s="65">
        <v>24</v>
      </c>
      <c r="D83" s="65">
        <f t="shared" si="4"/>
        <v>18</v>
      </c>
      <c r="E83" s="65">
        <v>5</v>
      </c>
      <c r="F83" s="65">
        <v>10</v>
      </c>
    </row>
    <row r="84" spans="1:6" ht="15.75">
      <c r="A84" s="48" t="s">
        <v>135</v>
      </c>
      <c r="B84" s="65">
        <v>40</v>
      </c>
      <c r="C84" s="65">
        <v>45</v>
      </c>
      <c r="D84" s="65">
        <f t="shared" si="4"/>
        <v>-5</v>
      </c>
      <c r="E84" s="65">
        <v>13</v>
      </c>
      <c r="F84" s="65">
        <v>26</v>
      </c>
    </row>
    <row r="85" spans="1:6" ht="31.5">
      <c r="A85" s="48" t="s">
        <v>231</v>
      </c>
      <c r="B85" s="65">
        <v>38</v>
      </c>
      <c r="C85" s="65">
        <v>2</v>
      </c>
      <c r="D85" s="65">
        <f t="shared" si="4"/>
        <v>36</v>
      </c>
      <c r="E85" s="65">
        <v>12</v>
      </c>
      <c r="F85" s="65">
        <v>2</v>
      </c>
    </row>
    <row r="86" spans="1:6" ht="15.75">
      <c r="A86" s="48" t="s">
        <v>232</v>
      </c>
      <c r="B86" s="65">
        <v>38</v>
      </c>
      <c r="C86" s="65">
        <v>8</v>
      </c>
      <c r="D86" s="65">
        <f t="shared" si="4"/>
        <v>30</v>
      </c>
      <c r="E86" s="65">
        <v>7</v>
      </c>
      <c r="F86" s="65">
        <v>2</v>
      </c>
    </row>
    <row r="87" spans="1:6" ht="31.5">
      <c r="A87" s="48" t="s">
        <v>194</v>
      </c>
      <c r="B87" s="65">
        <v>29</v>
      </c>
      <c r="C87" s="65">
        <v>29</v>
      </c>
      <c r="D87" s="65">
        <f t="shared" si="4"/>
        <v>0</v>
      </c>
      <c r="E87" s="65">
        <v>20</v>
      </c>
      <c r="F87" s="65">
        <v>20</v>
      </c>
    </row>
    <row r="88" spans="1:6" ht="18.75">
      <c r="A88" s="141" t="s">
        <v>136</v>
      </c>
      <c r="B88" s="141"/>
      <c r="C88" s="141"/>
      <c r="D88" s="141"/>
      <c r="E88" s="141"/>
      <c r="F88" s="141"/>
    </row>
    <row r="89" spans="1:6" ht="63">
      <c r="A89" s="48" t="s">
        <v>67</v>
      </c>
      <c r="B89" s="65">
        <v>195</v>
      </c>
      <c r="C89" s="65">
        <v>267</v>
      </c>
      <c r="D89" s="65">
        <f aca="true" t="shared" si="5" ref="D89:D103">B89-C89</f>
        <v>-72</v>
      </c>
      <c r="E89" s="65">
        <v>15</v>
      </c>
      <c r="F89" s="65">
        <v>130</v>
      </c>
    </row>
    <row r="90" spans="1:6" ht="15.75">
      <c r="A90" s="48" t="s">
        <v>81</v>
      </c>
      <c r="B90" s="65">
        <v>107</v>
      </c>
      <c r="C90" s="65">
        <v>26</v>
      </c>
      <c r="D90" s="65">
        <f t="shared" si="5"/>
        <v>81</v>
      </c>
      <c r="E90" s="65">
        <v>53</v>
      </c>
      <c r="F90" s="65">
        <v>8</v>
      </c>
    </row>
    <row r="91" spans="1:6" ht="31.5">
      <c r="A91" s="48" t="s">
        <v>196</v>
      </c>
      <c r="B91" s="65">
        <v>36</v>
      </c>
      <c r="C91" s="65">
        <v>28</v>
      </c>
      <c r="D91" s="65">
        <f t="shared" si="5"/>
        <v>8</v>
      </c>
      <c r="E91" s="65">
        <v>14</v>
      </c>
      <c r="F91" s="65">
        <v>14</v>
      </c>
    </row>
    <row r="92" spans="1:6" ht="16.5" customHeight="1">
      <c r="A92" s="48" t="s">
        <v>156</v>
      </c>
      <c r="B92" s="65">
        <v>32</v>
      </c>
      <c r="C92" s="124">
        <v>11</v>
      </c>
      <c r="D92" s="65">
        <f t="shared" si="5"/>
        <v>21</v>
      </c>
      <c r="E92" s="65">
        <v>7</v>
      </c>
      <c r="F92" s="65">
        <v>6</v>
      </c>
    </row>
    <row r="93" spans="1:6" ht="15.75" customHeight="1">
      <c r="A93" s="48" t="s">
        <v>155</v>
      </c>
      <c r="B93" s="65">
        <v>28</v>
      </c>
      <c r="C93" s="65">
        <v>28</v>
      </c>
      <c r="D93" s="65">
        <f t="shared" si="5"/>
        <v>0</v>
      </c>
      <c r="E93" s="65">
        <v>12</v>
      </c>
      <c r="F93" s="65">
        <v>19</v>
      </c>
    </row>
    <row r="94" spans="1:6" ht="17.25" customHeight="1">
      <c r="A94" s="48" t="s">
        <v>169</v>
      </c>
      <c r="B94" s="65">
        <v>28</v>
      </c>
      <c r="C94" s="65">
        <v>12</v>
      </c>
      <c r="D94" s="65">
        <f t="shared" si="5"/>
        <v>16</v>
      </c>
      <c r="E94" s="65">
        <v>12</v>
      </c>
      <c r="F94" s="65">
        <v>5</v>
      </c>
    </row>
    <row r="95" spans="1:6" ht="15.75" customHeight="1">
      <c r="A95" s="48" t="s">
        <v>233</v>
      </c>
      <c r="B95" s="65">
        <v>27</v>
      </c>
      <c r="C95" s="65">
        <v>5</v>
      </c>
      <c r="D95" s="65">
        <f t="shared" si="5"/>
        <v>22</v>
      </c>
      <c r="E95" s="65">
        <v>9</v>
      </c>
      <c r="F95" s="65">
        <v>4</v>
      </c>
    </row>
    <row r="96" spans="1:6" ht="20.25" customHeight="1">
      <c r="A96" s="48" t="s">
        <v>157</v>
      </c>
      <c r="B96" s="65">
        <v>24</v>
      </c>
      <c r="C96" s="65">
        <v>13</v>
      </c>
      <c r="D96" s="65">
        <f t="shared" si="5"/>
        <v>11</v>
      </c>
      <c r="E96" s="65">
        <v>13</v>
      </c>
      <c r="F96" s="65">
        <v>6</v>
      </c>
    </row>
    <row r="97" spans="1:6" ht="31.5">
      <c r="A97" s="48" t="s">
        <v>195</v>
      </c>
      <c r="B97" s="65">
        <v>20</v>
      </c>
      <c r="C97" s="124">
        <v>36</v>
      </c>
      <c r="D97" s="65">
        <f t="shared" si="5"/>
        <v>-16</v>
      </c>
      <c r="E97" s="65">
        <v>2</v>
      </c>
      <c r="F97" s="65">
        <v>10</v>
      </c>
    </row>
    <row r="98" spans="1:6" ht="15.75">
      <c r="A98" s="48" t="s">
        <v>159</v>
      </c>
      <c r="B98" s="65">
        <v>18</v>
      </c>
      <c r="C98" s="65">
        <v>31</v>
      </c>
      <c r="D98" s="65">
        <f t="shared" si="5"/>
        <v>-13</v>
      </c>
      <c r="E98" s="65">
        <v>6</v>
      </c>
      <c r="F98" s="65">
        <v>22</v>
      </c>
    </row>
    <row r="99" spans="1:6" ht="17.25" customHeight="1">
      <c r="A99" s="48" t="s">
        <v>234</v>
      </c>
      <c r="B99" s="65">
        <v>17</v>
      </c>
      <c r="C99" s="65">
        <v>1</v>
      </c>
      <c r="D99" s="65">
        <f t="shared" si="5"/>
        <v>16</v>
      </c>
      <c r="E99" s="65">
        <v>10</v>
      </c>
      <c r="F99" s="65">
        <v>1</v>
      </c>
    </row>
    <row r="100" spans="1:6" ht="15.75">
      <c r="A100" s="48" t="s">
        <v>235</v>
      </c>
      <c r="B100" s="65">
        <v>16</v>
      </c>
      <c r="C100" s="65">
        <v>5</v>
      </c>
      <c r="D100" s="65">
        <f t="shared" si="5"/>
        <v>11</v>
      </c>
      <c r="E100" s="65">
        <v>1</v>
      </c>
      <c r="F100" s="65">
        <v>2</v>
      </c>
    </row>
    <row r="101" spans="1:6" ht="31.5">
      <c r="A101" s="48" t="s">
        <v>158</v>
      </c>
      <c r="B101" s="65">
        <v>16</v>
      </c>
      <c r="C101" s="65">
        <v>30</v>
      </c>
      <c r="D101" s="65">
        <f t="shared" si="5"/>
        <v>-14</v>
      </c>
      <c r="E101" s="65">
        <v>2</v>
      </c>
      <c r="F101" s="65">
        <v>19</v>
      </c>
    </row>
    <row r="102" spans="1:6" ht="15.75">
      <c r="A102" s="48" t="s">
        <v>236</v>
      </c>
      <c r="B102" s="65">
        <v>15</v>
      </c>
      <c r="C102" s="65">
        <v>7</v>
      </c>
      <c r="D102" s="65">
        <f t="shared" si="5"/>
        <v>8</v>
      </c>
      <c r="E102" s="65">
        <v>7</v>
      </c>
      <c r="F102" s="65">
        <v>1</v>
      </c>
    </row>
    <row r="103" spans="1:6" ht="31.5">
      <c r="A103" s="48" t="s">
        <v>237</v>
      </c>
      <c r="B103" s="65">
        <v>12</v>
      </c>
      <c r="C103" s="65">
        <v>5</v>
      </c>
      <c r="D103" s="65">
        <f t="shared" si="5"/>
        <v>7</v>
      </c>
      <c r="E103" s="65">
        <v>2</v>
      </c>
      <c r="F103" s="65">
        <v>4</v>
      </c>
    </row>
    <row r="104" spans="1:6" ht="18.75">
      <c r="A104" s="141" t="s">
        <v>6</v>
      </c>
      <c r="B104" s="141"/>
      <c r="C104" s="141"/>
      <c r="D104" s="141"/>
      <c r="E104" s="141"/>
      <c r="F104" s="141"/>
    </row>
    <row r="105" spans="1:6" ht="15.75">
      <c r="A105" s="48" t="s">
        <v>96</v>
      </c>
      <c r="B105" s="65">
        <v>369</v>
      </c>
      <c r="C105" s="65">
        <v>142</v>
      </c>
      <c r="D105" s="65">
        <f aca="true" t="shared" si="6" ref="D105:D119">B105-C105</f>
        <v>227</v>
      </c>
      <c r="E105" s="65">
        <v>98</v>
      </c>
      <c r="F105" s="65">
        <v>89</v>
      </c>
    </row>
    <row r="106" spans="1:6" ht="14.25" customHeight="1">
      <c r="A106" s="48" t="s">
        <v>101</v>
      </c>
      <c r="B106" s="65">
        <v>247</v>
      </c>
      <c r="C106" s="65">
        <v>71</v>
      </c>
      <c r="D106" s="65">
        <f t="shared" si="6"/>
        <v>176</v>
      </c>
      <c r="E106" s="65">
        <v>101</v>
      </c>
      <c r="F106" s="65">
        <v>34</v>
      </c>
    </row>
    <row r="107" spans="1:6" ht="15" customHeight="1">
      <c r="A107" s="48" t="s">
        <v>69</v>
      </c>
      <c r="B107" s="65">
        <v>208</v>
      </c>
      <c r="C107" s="65">
        <v>68</v>
      </c>
      <c r="D107" s="65">
        <f t="shared" si="6"/>
        <v>140</v>
      </c>
      <c r="E107" s="65">
        <v>72</v>
      </c>
      <c r="F107" s="65">
        <v>38</v>
      </c>
    </row>
    <row r="108" spans="1:6" ht="47.25">
      <c r="A108" s="48" t="s">
        <v>71</v>
      </c>
      <c r="B108" s="65">
        <v>187</v>
      </c>
      <c r="C108" s="65">
        <v>37</v>
      </c>
      <c r="D108" s="65">
        <f t="shared" si="6"/>
        <v>150</v>
      </c>
      <c r="E108" s="65">
        <v>54</v>
      </c>
      <c r="F108" s="65">
        <v>17</v>
      </c>
    </row>
    <row r="109" spans="1:6" ht="15.75">
      <c r="A109" s="48" t="s">
        <v>79</v>
      </c>
      <c r="B109" s="65">
        <v>160</v>
      </c>
      <c r="C109" s="65">
        <v>22</v>
      </c>
      <c r="D109" s="65">
        <f t="shared" si="6"/>
        <v>138</v>
      </c>
      <c r="E109" s="65">
        <v>68</v>
      </c>
      <c r="F109" s="65">
        <v>14</v>
      </c>
    </row>
    <row r="110" spans="1:6" ht="31.5">
      <c r="A110" s="48" t="s">
        <v>106</v>
      </c>
      <c r="B110" s="65">
        <v>102</v>
      </c>
      <c r="C110" s="65">
        <v>33</v>
      </c>
      <c r="D110" s="65">
        <f t="shared" si="6"/>
        <v>69</v>
      </c>
      <c r="E110" s="65">
        <v>47</v>
      </c>
      <c r="F110" s="65">
        <v>20</v>
      </c>
    </row>
    <row r="111" spans="1:6" ht="15.75">
      <c r="A111" s="48" t="s">
        <v>102</v>
      </c>
      <c r="B111" s="65">
        <v>98</v>
      </c>
      <c r="C111" s="65">
        <v>49</v>
      </c>
      <c r="D111" s="65">
        <f t="shared" si="6"/>
        <v>49</v>
      </c>
      <c r="E111" s="65">
        <v>32</v>
      </c>
      <c r="F111" s="65">
        <v>36</v>
      </c>
    </row>
    <row r="112" spans="1:6" ht="31.5">
      <c r="A112" s="48" t="s">
        <v>111</v>
      </c>
      <c r="B112" s="65">
        <v>85</v>
      </c>
      <c r="C112" s="65">
        <v>19</v>
      </c>
      <c r="D112" s="65">
        <f t="shared" si="6"/>
        <v>66</v>
      </c>
      <c r="E112" s="65">
        <v>41</v>
      </c>
      <c r="F112" s="65">
        <v>16</v>
      </c>
    </row>
    <row r="113" spans="1:6" ht="31.5">
      <c r="A113" s="48" t="s">
        <v>138</v>
      </c>
      <c r="B113" s="65">
        <v>76</v>
      </c>
      <c r="C113" s="65">
        <v>7</v>
      </c>
      <c r="D113" s="65">
        <f t="shared" si="6"/>
        <v>69</v>
      </c>
      <c r="E113" s="65">
        <v>47</v>
      </c>
      <c r="F113" s="65">
        <v>4</v>
      </c>
    </row>
    <row r="114" spans="1:6" ht="30" customHeight="1">
      <c r="A114" s="48" t="s">
        <v>137</v>
      </c>
      <c r="B114" s="65">
        <v>75</v>
      </c>
      <c r="C114" s="65">
        <v>27</v>
      </c>
      <c r="D114" s="65">
        <f t="shared" si="6"/>
        <v>48</v>
      </c>
      <c r="E114" s="65">
        <v>22</v>
      </c>
      <c r="F114" s="65">
        <v>20</v>
      </c>
    </row>
    <row r="115" spans="1:6" ht="31.5">
      <c r="A115" s="48" t="s">
        <v>87</v>
      </c>
      <c r="B115" s="65">
        <v>73</v>
      </c>
      <c r="C115" s="65">
        <v>19</v>
      </c>
      <c r="D115" s="65">
        <f t="shared" si="6"/>
        <v>54</v>
      </c>
      <c r="E115" s="65">
        <v>7</v>
      </c>
      <c r="F115" s="65">
        <v>13</v>
      </c>
    </row>
    <row r="116" spans="1:6" ht="31.5">
      <c r="A116" s="48" t="s">
        <v>154</v>
      </c>
      <c r="B116" s="65">
        <v>72</v>
      </c>
      <c r="C116" s="65">
        <v>32</v>
      </c>
      <c r="D116" s="65">
        <f t="shared" si="6"/>
        <v>40</v>
      </c>
      <c r="E116" s="65">
        <v>26</v>
      </c>
      <c r="F116" s="65">
        <v>17</v>
      </c>
    </row>
    <row r="117" spans="1:6" ht="15.75">
      <c r="A117" s="48" t="s">
        <v>186</v>
      </c>
      <c r="B117" s="65">
        <v>63</v>
      </c>
      <c r="C117" s="65">
        <v>41</v>
      </c>
      <c r="D117" s="65">
        <f t="shared" si="6"/>
        <v>22</v>
      </c>
      <c r="E117" s="65">
        <v>11</v>
      </c>
      <c r="F117" s="65">
        <v>19</v>
      </c>
    </row>
    <row r="118" spans="1:6" ht="15.75">
      <c r="A118" s="48" t="s">
        <v>108</v>
      </c>
      <c r="B118" s="65">
        <v>59</v>
      </c>
      <c r="C118" s="65">
        <v>46</v>
      </c>
      <c r="D118" s="65">
        <f t="shared" si="6"/>
        <v>13</v>
      </c>
      <c r="E118" s="65">
        <v>16</v>
      </c>
      <c r="F118" s="65">
        <v>30</v>
      </c>
    </row>
    <row r="119" spans="1:6" ht="15.75">
      <c r="A119" s="48" t="s">
        <v>238</v>
      </c>
      <c r="B119" s="65">
        <v>55</v>
      </c>
      <c r="C119" s="65">
        <v>21</v>
      </c>
      <c r="D119" s="65">
        <f t="shared" si="6"/>
        <v>34</v>
      </c>
      <c r="E119" s="65">
        <v>18</v>
      </c>
      <c r="F119" s="65">
        <v>9</v>
      </c>
    </row>
    <row r="120" spans="1:6" ht="38.25" customHeight="1">
      <c r="A120" s="141" t="s">
        <v>139</v>
      </c>
      <c r="B120" s="141"/>
      <c r="C120" s="141"/>
      <c r="D120" s="141"/>
      <c r="E120" s="141"/>
      <c r="F120" s="141"/>
    </row>
    <row r="121" spans="1:6" ht="16.5" customHeight="1">
      <c r="A121" s="48" t="s">
        <v>92</v>
      </c>
      <c r="B121" s="65">
        <v>1200</v>
      </c>
      <c r="C121" s="65">
        <v>801</v>
      </c>
      <c r="D121" s="65">
        <f aca="true" t="shared" si="7" ref="D121:D135">B121-C121</f>
        <v>399</v>
      </c>
      <c r="E121" s="65">
        <v>289</v>
      </c>
      <c r="F121" s="65">
        <v>394</v>
      </c>
    </row>
    <row r="122" spans="1:6" ht="24" customHeight="1">
      <c r="A122" s="48" t="s">
        <v>64</v>
      </c>
      <c r="B122" s="65">
        <v>537</v>
      </c>
      <c r="C122" s="65">
        <v>526</v>
      </c>
      <c r="D122" s="65">
        <f t="shared" si="7"/>
        <v>11</v>
      </c>
      <c r="E122" s="65">
        <v>78</v>
      </c>
      <c r="F122" s="65">
        <v>138</v>
      </c>
    </row>
    <row r="123" spans="1:6" ht="63.75" customHeight="1">
      <c r="A123" s="48" t="s">
        <v>100</v>
      </c>
      <c r="B123" s="65">
        <v>394</v>
      </c>
      <c r="C123" s="65">
        <v>350</v>
      </c>
      <c r="D123" s="65">
        <f t="shared" si="7"/>
        <v>44</v>
      </c>
      <c r="E123" s="65">
        <v>42</v>
      </c>
      <c r="F123" s="65">
        <v>84</v>
      </c>
    </row>
    <row r="124" spans="1:6" ht="18" customHeight="1">
      <c r="A124" s="48" t="s">
        <v>80</v>
      </c>
      <c r="B124" s="65">
        <v>174</v>
      </c>
      <c r="C124" s="65">
        <v>54</v>
      </c>
      <c r="D124" s="65">
        <f t="shared" si="7"/>
        <v>120</v>
      </c>
      <c r="E124" s="65">
        <v>63</v>
      </c>
      <c r="F124" s="65">
        <v>30</v>
      </c>
    </row>
    <row r="125" spans="1:6" ht="15.75" customHeight="1">
      <c r="A125" s="48" t="s">
        <v>160</v>
      </c>
      <c r="B125" s="65">
        <v>118</v>
      </c>
      <c r="C125" s="65">
        <v>10</v>
      </c>
      <c r="D125" s="65">
        <f t="shared" si="7"/>
        <v>108</v>
      </c>
      <c r="E125" s="65">
        <v>44</v>
      </c>
      <c r="F125" s="65">
        <v>6</v>
      </c>
    </row>
    <row r="126" spans="1:6" ht="19.5" customHeight="1">
      <c r="A126" s="48" t="s">
        <v>161</v>
      </c>
      <c r="B126" s="65">
        <v>85</v>
      </c>
      <c r="C126" s="65">
        <v>27</v>
      </c>
      <c r="D126" s="65">
        <f t="shared" si="7"/>
        <v>58</v>
      </c>
      <c r="E126" s="65">
        <v>56</v>
      </c>
      <c r="F126" s="65">
        <v>8</v>
      </c>
    </row>
    <row r="127" spans="1:6" ht="19.5" customHeight="1">
      <c r="A127" s="48" t="s">
        <v>140</v>
      </c>
      <c r="B127" s="65">
        <v>82</v>
      </c>
      <c r="C127" s="65">
        <v>20</v>
      </c>
      <c r="D127" s="65">
        <f t="shared" si="7"/>
        <v>62</v>
      </c>
      <c r="E127" s="65">
        <v>26</v>
      </c>
      <c r="F127" s="65">
        <v>10</v>
      </c>
    </row>
    <row r="128" spans="1:6" ht="66" customHeight="1">
      <c r="A128" s="48" t="s">
        <v>89</v>
      </c>
      <c r="B128" s="65">
        <v>77</v>
      </c>
      <c r="C128" s="65">
        <v>120</v>
      </c>
      <c r="D128" s="65">
        <f t="shared" si="7"/>
        <v>-43</v>
      </c>
      <c r="E128" s="65">
        <v>12</v>
      </c>
      <c r="F128" s="65">
        <v>65</v>
      </c>
    </row>
    <row r="129" spans="1:6" ht="18" customHeight="1">
      <c r="A129" s="48" t="s">
        <v>197</v>
      </c>
      <c r="B129" s="65">
        <v>65</v>
      </c>
      <c r="C129" s="65">
        <v>40</v>
      </c>
      <c r="D129" s="65">
        <f t="shared" si="7"/>
        <v>25</v>
      </c>
      <c r="E129" s="65">
        <v>19</v>
      </c>
      <c r="F129" s="65">
        <v>15</v>
      </c>
    </row>
    <row r="130" spans="1:6" ht="15.75">
      <c r="A130" s="48" t="s">
        <v>239</v>
      </c>
      <c r="B130" s="65">
        <v>59</v>
      </c>
      <c r="C130" s="65">
        <v>11</v>
      </c>
      <c r="D130" s="65">
        <f t="shared" si="7"/>
        <v>48</v>
      </c>
      <c r="E130" s="65">
        <v>29</v>
      </c>
      <c r="F130" s="65">
        <v>9</v>
      </c>
    </row>
    <row r="131" spans="1:6" ht="15.75">
      <c r="A131" s="48" t="s">
        <v>240</v>
      </c>
      <c r="B131" s="65">
        <v>40</v>
      </c>
      <c r="C131" s="65">
        <v>7</v>
      </c>
      <c r="D131" s="65">
        <f t="shared" si="7"/>
        <v>33</v>
      </c>
      <c r="E131" s="65">
        <v>12</v>
      </c>
      <c r="F131" s="65">
        <v>4</v>
      </c>
    </row>
    <row r="132" spans="1:6" ht="16.5" customHeight="1">
      <c r="A132" s="48" t="s">
        <v>241</v>
      </c>
      <c r="B132" s="65">
        <v>30</v>
      </c>
      <c r="C132" s="65">
        <v>6</v>
      </c>
      <c r="D132" s="65">
        <f t="shared" si="7"/>
        <v>24</v>
      </c>
      <c r="E132" s="65">
        <v>10</v>
      </c>
      <c r="F132" s="65">
        <v>1</v>
      </c>
    </row>
    <row r="133" spans="1:6" ht="16.5" customHeight="1">
      <c r="A133" s="48" t="s">
        <v>78</v>
      </c>
      <c r="B133" s="65">
        <v>29</v>
      </c>
      <c r="C133" s="65">
        <v>337</v>
      </c>
      <c r="D133" s="65">
        <f t="shared" si="7"/>
        <v>-308</v>
      </c>
      <c r="E133" s="65">
        <v>9</v>
      </c>
      <c r="F133" s="65">
        <v>317</v>
      </c>
    </row>
    <row r="134" spans="1:6" ht="16.5" customHeight="1">
      <c r="A134" s="48" t="s">
        <v>242</v>
      </c>
      <c r="B134" s="65">
        <v>29</v>
      </c>
      <c r="C134" s="65">
        <v>8</v>
      </c>
      <c r="D134" s="65">
        <f t="shared" si="7"/>
        <v>21</v>
      </c>
      <c r="E134" s="65">
        <v>13</v>
      </c>
      <c r="F134" s="65">
        <v>6</v>
      </c>
    </row>
    <row r="135" spans="1:6" ht="16.5" customHeight="1">
      <c r="A135" s="48" t="s">
        <v>243</v>
      </c>
      <c r="B135" s="65">
        <v>29</v>
      </c>
      <c r="C135" s="65">
        <v>15</v>
      </c>
      <c r="D135" s="65">
        <f t="shared" si="7"/>
        <v>14</v>
      </c>
      <c r="E135" s="65">
        <v>5</v>
      </c>
      <c r="F135" s="65">
        <v>6</v>
      </c>
    </row>
    <row r="136" spans="1:6" ht="24.75" customHeight="1">
      <c r="A136" s="141" t="s">
        <v>4</v>
      </c>
      <c r="B136" s="141"/>
      <c r="C136" s="141"/>
      <c r="D136" s="141"/>
      <c r="E136" s="141"/>
      <c r="F136" s="141"/>
    </row>
    <row r="137" spans="1:6" ht="23.25" customHeight="1">
      <c r="A137" s="48" t="s">
        <v>91</v>
      </c>
      <c r="B137" s="65">
        <v>1132</v>
      </c>
      <c r="C137" s="65">
        <v>770</v>
      </c>
      <c r="D137" s="65">
        <f aca="true" t="shared" si="8" ref="D137:D151">B137-C137</f>
        <v>362</v>
      </c>
      <c r="E137" s="65">
        <v>279</v>
      </c>
      <c r="F137" s="65">
        <v>472</v>
      </c>
    </row>
    <row r="138" spans="1:6" ht="15.75">
      <c r="A138" s="48" t="s">
        <v>93</v>
      </c>
      <c r="B138" s="65">
        <v>683</v>
      </c>
      <c r="C138" s="65">
        <v>158</v>
      </c>
      <c r="D138" s="65">
        <f t="shared" si="8"/>
        <v>525</v>
      </c>
      <c r="E138" s="65">
        <v>230</v>
      </c>
      <c r="F138" s="65">
        <v>101</v>
      </c>
    </row>
    <row r="139" spans="1:6" ht="15.75" customHeight="1">
      <c r="A139" s="48" t="s">
        <v>95</v>
      </c>
      <c r="B139" s="65">
        <v>320</v>
      </c>
      <c r="C139" s="65">
        <v>185</v>
      </c>
      <c r="D139" s="65">
        <f t="shared" si="8"/>
        <v>135</v>
      </c>
      <c r="E139" s="65">
        <v>82</v>
      </c>
      <c r="F139" s="65">
        <v>110</v>
      </c>
    </row>
    <row r="140" spans="1:6" ht="21.75" customHeight="1">
      <c r="A140" s="48" t="s">
        <v>97</v>
      </c>
      <c r="B140" s="65">
        <v>247</v>
      </c>
      <c r="C140" s="65">
        <v>247</v>
      </c>
      <c r="D140" s="65">
        <f t="shared" si="8"/>
        <v>0</v>
      </c>
      <c r="E140" s="65">
        <v>56</v>
      </c>
      <c r="F140" s="65">
        <v>139</v>
      </c>
    </row>
    <row r="141" spans="1:6" ht="15.75">
      <c r="A141" s="48" t="s">
        <v>70</v>
      </c>
      <c r="B141" s="65">
        <v>165</v>
      </c>
      <c r="C141" s="65">
        <v>52</v>
      </c>
      <c r="D141" s="65">
        <f t="shared" si="8"/>
        <v>113</v>
      </c>
      <c r="E141" s="65">
        <v>48</v>
      </c>
      <c r="F141" s="65">
        <v>27</v>
      </c>
    </row>
    <row r="142" spans="1:6" ht="31.5">
      <c r="A142" s="48" t="s">
        <v>72</v>
      </c>
      <c r="B142" s="65">
        <v>163</v>
      </c>
      <c r="C142" s="65">
        <v>78</v>
      </c>
      <c r="D142" s="65">
        <f t="shared" si="8"/>
        <v>85</v>
      </c>
      <c r="E142" s="65">
        <v>53</v>
      </c>
      <c r="F142" s="65">
        <v>53</v>
      </c>
    </row>
    <row r="143" spans="1:6" ht="15.75">
      <c r="A143" s="48" t="s">
        <v>99</v>
      </c>
      <c r="B143" s="65">
        <v>162</v>
      </c>
      <c r="C143" s="65">
        <v>204</v>
      </c>
      <c r="D143" s="65">
        <f t="shared" si="8"/>
        <v>-42</v>
      </c>
      <c r="E143" s="65">
        <v>34</v>
      </c>
      <c r="F143" s="65">
        <v>132</v>
      </c>
    </row>
    <row r="144" spans="1:6" ht="15.75">
      <c r="A144" s="48" t="s">
        <v>75</v>
      </c>
      <c r="B144" s="65">
        <v>133</v>
      </c>
      <c r="C144" s="65">
        <v>163</v>
      </c>
      <c r="D144" s="65">
        <f t="shared" si="8"/>
        <v>-30</v>
      </c>
      <c r="E144" s="65">
        <v>13</v>
      </c>
      <c r="F144" s="65">
        <v>87</v>
      </c>
    </row>
    <row r="145" spans="1:6" ht="15.75">
      <c r="A145" s="48" t="s">
        <v>142</v>
      </c>
      <c r="B145" s="65">
        <v>126</v>
      </c>
      <c r="C145" s="65">
        <v>11</v>
      </c>
      <c r="D145" s="65">
        <f t="shared" si="8"/>
        <v>115</v>
      </c>
      <c r="E145" s="65">
        <v>45</v>
      </c>
      <c r="F145" s="65">
        <v>5</v>
      </c>
    </row>
    <row r="146" spans="1:6" ht="15.75">
      <c r="A146" s="48" t="s">
        <v>83</v>
      </c>
      <c r="B146" s="65">
        <v>92</v>
      </c>
      <c r="C146" s="65">
        <v>45</v>
      </c>
      <c r="D146" s="65">
        <f t="shared" si="8"/>
        <v>47</v>
      </c>
      <c r="E146" s="65">
        <v>23</v>
      </c>
      <c r="F146" s="65">
        <v>27</v>
      </c>
    </row>
    <row r="147" spans="1:6" ht="15.75">
      <c r="A147" s="48" t="s">
        <v>244</v>
      </c>
      <c r="B147" s="65">
        <v>79</v>
      </c>
      <c r="C147" s="65">
        <v>17</v>
      </c>
      <c r="D147" s="65">
        <f t="shared" si="8"/>
        <v>62</v>
      </c>
      <c r="E147" s="65">
        <v>30</v>
      </c>
      <c r="F147" s="65">
        <v>13</v>
      </c>
    </row>
    <row r="148" spans="1:6" ht="63">
      <c r="A148" s="48" t="s">
        <v>143</v>
      </c>
      <c r="B148" s="65">
        <v>78</v>
      </c>
      <c r="C148" s="65">
        <v>19</v>
      </c>
      <c r="D148" s="65">
        <f t="shared" si="8"/>
        <v>59</v>
      </c>
      <c r="E148" s="65">
        <v>30</v>
      </c>
      <c r="F148" s="65">
        <v>10</v>
      </c>
    </row>
    <row r="149" spans="1:6" ht="15.75">
      <c r="A149" s="48" t="s">
        <v>141</v>
      </c>
      <c r="B149" s="65">
        <v>52</v>
      </c>
      <c r="C149" s="65">
        <v>73</v>
      </c>
      <c r="D149" s="65">
        <f t="shared" si="8"/>
        <v>-21</v>
      </c>
      <c r="E149" s="65">
        <v>13</v>
      </c>
      <c r="F149" s="65">
        <v>54</v>
      </c>
    </row>
    <row r="150" spans="1:6" ht="15.75">
      <c r="A150" s="48" t="s">
        <v>245</v>
      </c>
      <c r="B150" s="65">
        <v>33</v>
      </c>
      <c r="C150" s="65">
        <v>19</v>
      </c>
      <c r="D150" s="65">
        <f t="shared" si="8"/>
        <v>14</v>
      </c>
      <c r="E150" s="65">
        <v>6</v>
      </c>
      <c r="F150" s="65">
        <v>11</v>
      </c>
    </row>
    <row r="151" spans="1:6" ht="72.75" customHeight="1">
      <c r="A151" s="48" t="s">
        <v>246</v>
      </c>
      <c r="B151" s="65">
        <v>22</v>
      </c>
      <c r="C151" s="65">
        <v>9</v>
      </c>
      <c r="D151" s="65">
        <f t="shared" si="8"/>
        <v>13</v>
      </c>
      <c r="E151" s="65">
        <v>4</v>
      </c>
      <c r="F151" s="65">
        <v>2</v>
      </c>
    </row>
    <row r="152" spans="1:6" ht="15.75">
      <c r="A152" s="42"/>
      <c r="B152" s="123"/>
      <c r="C152" s="123"/>
      <c r="D152" s="123"/>
      <c r="E152" s="123"/>
      <c r="F152" s="123"/>
    </row>
    <row r="161" ht="27" customHeight="1"/>
    <row r="162" ht="28.5" customHeight="1"/>
    <row r="163" ht="18" customHeight="1"/>
    <row r="164" ht="21.75" customHeight="1"/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="85" zoomScaleSheetLayoutView="85" zoomScalePageLayoutView="0" workbookViewId="0" topLeftCell="A1">
      <selection activeCell="P1" sqref="P1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6" t="s">
        <v>223</v>
      </c>
      <c r="B1" s="146"/>
      <c r="C1" s="146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6" t="s">
        <v>58</v>
      </c>
      <c r="C2" s="14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ht="2.25" customHeight="1"/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177</v>
      </c>
      <c r="C5" s="45">
        <v>17371.06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170</v>
      </c>
      <c r="C6" s="65">
        <v>14847.26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201</v>
      </c>
      <c r="C7" s="65">
        <v>14800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220</v>
      </c>
      <c r="C8" s="65">
        <v>13006.18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175</v>
      </c>
      <c r="C9" s="65">
        <v>12520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55</v>
      </c>
      <c r="C10" s="65">
        <v>12037.56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187</v>
      </c>
      <c r="C11" s="65">
        <v>11750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202</v>
      </c>
      <c r="C12" s="45">
        <v>11090.91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90</v>
      </c>
      <c r="C13" s="45">
        <v>11052.44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59</v>
      </c>
      <c r="C14" s="45">
        <v>10541.41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164</v>
      </c>
      <c r="C15" s="45">
        <v>10328.62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173</v>
      </c>
      <c r="C16" s="45">
        <v>10300.74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199</v>
      </c>
      <c r="C17" s="45">
        <v>10225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188</v>
      </c>
      <c r="C18" s="45">
        <v>10125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211</v>
      </c>
      <c r="C19" s="45">
        <v>10000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221</v>
      </c>
      <c r="C20" s="45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178</v>
      </c>
      <c r="C21" s="45">
        <v>9874.15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174</v>
      </c>
      <c r="C22" s="45">
        <v>9750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200</v>
      </c>
      <c r="C23" s="45">
        <v>9748.33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162</v>
      </c>
      <c r="C24" s="45">
        <v>9732.69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57"/>
  <sheetViews>
    <sheetView view="pageBreakPreview" zoomScaleSheetLayoutView="100" zoomScalePageLayoutView="0" workbookViewId="0" topLeftCell="A1">
      <selection activeCell="B52" sqref="B52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7" t="s">
        <v>222</v>
      </c>
      <c r="B1" s="147"/>
    </row>
    <row r="2" spans="1:2" ht="14.25" customHeight="1">
      <c r="A2" s="148"/>
      <c r="B2" s="148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8321.452310030396</v>
      </c>
    </row>
    <row r="5" spans="1:2" ht="15.75">
      <c r="A5" s="49" t="s">
        <v>170</v>
      </c>
      <c r="B5" s="56">
        <v>14847.26</v>
      </c>
    </row>
    <row r="6" spans="1:2" ht="15.75">
      <c r="A6" s="49" t="s">
        <v>187</v>
      </c>
      <c r="B6" s="56">
        <v>11750</v>
      </c>
    </row>
    <row r="7" spans="1:2" ht="15.75">
      <c r="A7" s="49" t="s">
        <v>199</v>
      </c>
      <c r="B7" s="56">
        <v>10225</v>
      </c>
    </row>
    <row r="8" spans="1:2" ht="15.75">
      <c r="A8" s="49" t="s">
        <v>200</v>
      </c>
      <c r="B8" s="56">
        <v>9748.33</v>
      </c>
    </row>
    <row r="9" spans="1:2" ht="16.5" thickBot="1">
      <c r="A9" s="49" t="s">
        <v>171</v>
      </c>
      <c r="B9" s="56">
        <v>9730</v>
      </c>
    </row>
    <row r="10" spans="1:2" ht="24" customHeight="1" thickTop="1">
      <c r="A10" s="54" t="s">
        <v>3</v>
      </c>
      <c r="B10" s="55">
        <v>6761.439793650794</v>
      </c>
    </row>
    <row r="11" spans="1:2" ht="15.75">
      <c r="A11" s="49" t="s">
        <v>201</v>
      </c>
      <c r="B11" s="56">
        <v>14800</v>
      </c>
    </row>
    <row r="12" spans="1:2" ht="15.75">
      <c r="A12" s="49" t="s">
        <v>202</v>
      </c>
      <c r="B12" s="56">
        <v>11090.91</v>
      </c>
    </row>
    <row r="13" spans="1:2" ht="15.75">
      <c r="A13" s="49" t="s">
        <v>188</v>
      </c>
      <c r="B13" s="56">
        <v>10125</v>
      </c>
    </row>
    <row r="14" spans="1:2" ht="15.75">
      <c r="A14" s="49" t="s">
        <v>203</v>
      </c>
      <c r="B14" s="56">
        <v>9355</v>
      </c>
    </row>
    <row r="15" spans="1:2" ht="19.5" customHeight="1" thickBot="1">
      <c r="A15" s="49" t="s">
        <v>172</v>
      </c>
      <c r="B15" s="56">
        <v>9308.46</v>
      </c>
    </row>
    <row r="16" spans="1:2" ht="24.75" customHeight="1" thickTop="1">
      <c r="A16" s="54" t="s">
        <v>2</v>
      </c>
      <c r="B16" s="55">
        <v>6333.6687152034265</v>
      </c>
    </row>
    <row r="17" spans="1:2" ht="15.75">
      <c r="A17" s="49" t="s">
        <v>173</v>
      </c>
      <c r="B17" s="56">
        <v>10300.74</v>
      </c>
    </row>
    <row r="18" spans="1:2" ht="15.75">
      <c r="A18" s="49" t="s">
        <v>174</v>
      </c>
      <c r="B18" s="56">
        <v>9750</v>
      </c>
    </row>
    <row r="19" spans="1:2" ht="15.75">
      <c r="A19" s="49" t="s">
        <v>204</v>
      </c>
      <c r="B19" s="56">
        <v>8739</v>
      </c>
    </row>
    <row r="20" spans="1:2" ht="15.75">
      <c r="A20" s="49" t="s">
        <v>205</v>
      </c>
      <c r="B20" s="56">
        <v>8416.67</v>
      </c>
    </row>
    <row r="21" spans="1:2" ht="16.5" thickBot="1">
      <c r="A21" s="49" t="s">
        <v>189</v>
      </c>
      <c r="B21" s="56">
        <v>7766.67</v>
      </c>
    </row>
    <row r="22" spans="1:2" ht="36.75" customHeight="1" thickTop="1">
      <c r="A22" s="54" t="s">
        <v>1</v>
      </c>
      <c r="B22" s="55">
        <v>5870.216086956522</v>
      </c>
    </row>
    <row r="23" spans="1:2" ht="15.75">
      <c r="A23" s="51" t="s">
        <v>206</v>
      </c>
      <c r="B23" s="56">
        <v>9500</v>
      </c>
    </row>
    <row r="24" spans="1:2" ht="15.75">
      <c r="A24" s="51" t="s">
        <v>207</v>
      </c>
      <c r="B24" s="56">
        <v>9064</v>
      </c>
    </row>
    <row r="25" spans="1:2" ht="15.75">
      <c r="A25" s="51" t="s">
        <v>208</v>
      </c>
      <c r="B25" s="56">
        <v>8552.54</v>
      </c>
    </row>
    <row r="26" spans="1:2" ht="15.75">
      <c r="A26" s="51" t="s">
        <v>209</v>
      </c>
      <c r="B26" s="56">
        <v>7500</v>
      </c>
    </row>
    <row r="27" spans="1:2" ht="16.5" thickBot="1">
      <c r="A27" s="51" t="s">
        <v>210</v>
      </c>
      <c r="B27" s="56">
        <v>6825</v>
      </c>
    </row>
    <row r="28" spans="1:2" ht="31.5" customHeight="1" thickTop="1">
      <c r="A28" s="54" t="s">
        <v>5</v>
      </c>
      <c r="B28" s="55">
        <v>5833.023516483517</v>
      </c>
    </row>
    <row r="29" spans="1:2" ht="15.75">
      <c r="A29" s="50" t="s">
        <v>211</v>
      </c>
      <c r="B29" s="56">
        <v>10000</v>
      </c>
    </row>
    <row r="30" spans="1:2" ht="15.75">
      <c r="A30" s="50" t="s">
        <v>60</v>
      </c>
      <c r="B30" s="56">
        <v>9663.16</v>
      </c>
    </row>
    <row r="31" spans="1:2" ht="15.75">
      <c r="A31" s="50" t="s">
        <v>212</v>
      </c>
      <c r="B31" s="56">
        <v>8329.57</v>
      </c>
    </row>
    <row r="32" spans="1:2" ht="15.75">
      <c r="A32" s="50" t="s">
        <v>213</v>
      </c>
      <c r="B32" s="56">
        <v>7580</v>
      </c>
    </row>
    <row r="33" spans="1:2" ht="15.75">
      <c r="A33" s="50" t="s">
        <v>214</v>
      </c>
      <c r="B33" s="56">
        <v>7307.67</v>
      </c>
    </row>
    <row r="34" spans="1:2" ht="65.25" customHeight="1">
      <c r="A34" s="58" t="s">
        <v>30</v>
      </c>
      <c r="B34" s="59">
        <v>7430.772173913044</v>
      </c>
    </row>
    <row r="35" spans="1:2" ht="15.75">
      <c r="A35" s="49" t="s">
        <v>175</v>
      </c>
      <c r="B35" s="56">
        <v>12520</v>
      </c>
    </row>
    <row r="36" spans="1:2" ht="15.75">
      <c r="A36" s="49" t="s">
        <v>162</v>
      </c>
      <c r="B36" s="56">
        <v>9732.69</v>
      </c>
    </row>
    <row r="37" spans="1:2" ht="15.75">
      <c r="A37" s="49" t="s">
        <v>215</v>
      </c>
      <c r="B37" s="56">
        <v>9564.5</v>
      </c>
    </row>
    <row r="38" spans="1:2" ht="15.75">
      <c r="A38" s="49" t="s">
        <v>176</v>
      </c>
      <c r="B38" s="56">
        <v>9220.38</v>
      </c>
    </row>
    <row r="39" spans="1:2" ht="19.5" customHeight="1">
      <c r="A39" s="49" t="s">
        <v>216</v>
      </c>
      <c r="B39" s="56">
        <v>8944.44</v>
      </c>
    </row>
    <row r="40" spans="1:2" ht="36" customHeight="1">
      <c r="A40" s="58" t="s">
        <v>6</v>
      </c>
      <c r="B40" s="59">
        <v>7452.3278309137495</v>
      </c>
    </row>
    <row r="41" spans="1:2" ht="31.5">
      <c r="A41" s="49" t="s">
        <v>177</v>
      </c>
      <c r="B41" s="56">
        <v>17371.06</v>
      </c>
    </row>
    <row r="42" spans="1:2" ht="31.5">
      <c r="A42" s="49" t="s">
        <v>217</v>
      </c>
      <c r="B42" s="56">
        <v>9715</v>
      </c>
    </row>
    <row r="43" spans="1:2" ht="15.75">
      <c r="A43" s="49" t="s">
        <v>163</v>
      </c>
      <c r="B43" s="56">
        <v>9008.55</v>
      </c>
    </row>
    <row r="44" spans="1:2" ht="15.75">
      <c r="A44" s="49" t="s">
        <v>218</v>
      </c>
      <c r="B44" s="56">
        <v>8559.77</v>
      </c>
    </row>
    <row r="45" spans="1:2" ht="15.75">
      <c r="A45" s="49" t="s">
        <v>219</v>
      </c>
      <c r="B45" s="56">
        <v>8361.9</v>
      </c>
    </row>
    <row r="46" spans="1:2" ht="78" customHeight="1">
      <c r="A46" s="58" t="s">
        <v>7</v>
      </c>
      <c r="B46" s="59">
        <v>8211.707929155313</v>
      </c>
    </row>
    <row r="47" spans="1:2" ht="21" customHeight="1">
      <c r="A47" s="51" t="s">
        <v>220</v>
      </c>
      <c r="B47" s="57">
        <v>13006.18</v>
      </c>
    </row>
    <row r="48" spans="1:2" ht="19.5" customHeight="1">
      <c r="A48" s="51" t="s">
        <v>90</v>
      </c>
      <c r="B48" s="57">
        <v>11052.44</v>
      </c>
    </row>
    <row r="49" spans="1:2" ht="19.5" customHeight="1">
      <c r="A49" s="51" t="s">
        <v>221</v>
      </c>
      <c r="B49" s="57">
        <v>10000</v>
      </c>
    </row>
    <row r="50" spans="1:2" ht="19.5" customHeight="1">
      <c r="A50" s="51" t="s">
        <v>178</v>
      </c>
      <c r="B50" s="57">
        <v>9874.15</v>
      </c>
    </row>
    <row r="51" spans="1:2" ht="19.5" customHeight="1">
      <c r="A51" s="51" t="s">
        <v>56</v>
      </c>
      <c r="B51" s="57">
        <v>9567.73</v>
      </c>
    </row>
    <row r="52" spans="1:2" ht="35.25" customHeight="1">
      <c r="A52" s="58" t="s">
        <v>4</v>
      </c>
      <c r="B52" s="59">
        <v>8127.7212601626015</v>
      </c>
    </row>
    <row r="53" spans="1:2" ht="15.75">
      <c r="A53" s="48" t="s">
        <v>55</v>
      </c>
      <c r="B53" s="57">
        <v>12037.56</v>
      </c>
    </row>
    <row r="54" spans="1:2" ht="15.75">
      <c r="A54" s="48" t="s">
        <v>59</v>
      </c>
      <c r="B54" s="57">
        <v>10541.41</v>
      </c>
    </row>
    <row r="55" spans="1:2" ht="18.75" customHeight="1">
      <c r="A55" s="48" t="s">
        <v>164</v>
      </c>
      <c r="B55" s="57">
        <v>10328.62</v>
      </c>
    </row>
    <row r="56" spans="1:2" ht="15.75">
      <c r="A56" s="48" t="s">
        <v>190</v>
      </c>
      <c r="B56" s="57">
        <v>8595.5</v>
      </c>
    </row>
    <row r="57" spans="1:2" ht="17.25" customHeight="1">
      <c r="A57" s="48" t="s">
        <v>165</v>
      </c>
      <c r="B57" s="57">
        <v>7985.25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D12" sqref="D12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1" t="s">
        <v>50</v>
      </c>
      <c r="B1" s="131"/>
      <c r="C1" s="131"/>
      <c r="D1" s="131"/>
      <c r="E1" s="131"/>
      <c r="F1" s="131"/>
      <c r="G1" s="131"/>
      <c r="I1" s="26"/>
    </row>
    <row r="2" spans="1:9" s="2" customFormat="1" ht="22.5" customHeight="1">
      <c r="A2" s="149" t="s">
        <v>37</v>
      </c>
      <c r="B2" s="149"/>
      <c r="C2" s="149"/>
      <c r="D2" s="149"/>
      <c r="E2" s="149"/>
      <c r="F2" s="149"/>
      <c r="G2" s="149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8"/>
      <c r="B4" s="133" t="s">
        <v>249</v>
      </c>
      <c r="C4" s="133"/>
      <c r="D4" s="150" t="s">
        <v>31</v>
      </c>
      <c r="E4" s="133" t="s">
        <v>250</v>
      </c>
      <c r="F4" s="133"/>
      <c r="G4" s="129" t="s">
        <v>31</v>
      </c>
      <c r="I4" s="27"/>
    </row>
    <row r="5" spans="1:9" s="4" customFormat="1" ht="66.75" customHeight="1">
      <c r="A5" s="128"/>
      <c r="B5" s="67" t="s">
        <v>52</v>
      </c>
      <c r="C5" s="67" t="s">
        <v>110</v>
      </c>
      <c r="D5" s="150"/>
      <c r="E5" s="73" t="s">
        <v>52</v>
      </c>
      <c r="F5" s="73" t="s">
        <v>110</v>
      </c>
      <c r="G5" s="129"/>
      <c r="I5" s="27"/>
    </row>
    <row r="6" spans="1:9" s="4" customFormat="1" ht="28.5" customHeight="1">
      <c r="A6" s="70" t="s">
        <v>32</v>
      </c>
      <c r="B6" s="28">
        <v>21998</v>
      </c>
      <c r="C6" s="28">
        <v>20611</v>
      </c>
      <c r="D6" s="95">
        <f>ROUND(C6/B6*100,1)</f>
        <v>93.7</v>
      </c>
      <c r="E6" s="28">
        <v>13080</v>
      </c>
      <c r="F6" s="28">
        <v>12109</v>
      </c>
      <c r="G6" s="96">
        <f>ROUND(F6/E6*100,1)</f>
        <v>92.6</v>
      </c>
      <c r="I6" s="27"/>
    </row>
    <row r="7" spans="1:10" s="103" customFormat="1" ht="31.5" customHeight="1">
      <c r="A7" s="102" t="s">
        <v>38</v>
      </c>
      <c r="B7" s="34">
        <f>SUM(B9:B27)</f>
        <v>20311</v>
      </c>
      <c r="C7" s="34">
        <f>SUM(C9:C27)</f>
        <v>19066</v>
      </c>
      <c r="D7" s="95">
        <f aca="true" t="shared" si="0" ref="D7:D27">ROUND(C7/B7*100,1)</f>
        <v>93.9</v>
      </c>
      <c r="E7" s="93">
        <f>SUM(E9:E27)</f>
        <v>12186</v>
      </c>
      <c r="F7" s="93">
        <f>SUM(F9:F27)</f>
        <v>11378</v>
      </c>
      <c r="G7" s="96">
        <f>ROUND(F7/E7*100,1)</f>
        <v>93.4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3917</v>
      </c>
      <c r="C9" s="112">
        <v>3450</v>
      </c>
      <c r="D9" s="95">
        <f t="shared" si="0"/>
        <v>88.1</v>
      </c>
      <c r="E9" s="111">
        <v>1778</v>
      </c>
      <c r="F9" s="112">
        <v>1527</v>
      </c>
      <c r="G9" s="96">
        <f aca="true" t="shared" si="1" ref="G9:G27">ROUND(F9/E9*100,1)</f>
        <v>85.9</v>
      </c>
      <c r="H9" s="21"/>
      <c r="I9" s="30"/>
      <c r="J9" s="29"/>
    </row>
    <row r="10" spans="1:10" ht="39" customHeight="1">
      <c r="A10" s="69" t="s">
        <v>11</v>
      </c>
      <c r="B10" s="111">
        <v>54</v>
      </c>
      <c r="C10" s="112">
        <v>48</v>
      </c>
      <c r="D10" s="95">
        <f t="shared" si="0"/>
        <v>88.9</v>
      </c>
      <c r="E10" s="111">
        <v>28</v>
      </c>
      <c r="F10" s="112">
        <v>27</v>
      </c>
      <c r="G10" s="96">
        <f t="shared" si="1"/>
        <v>96.4</v>
      </c>
      <c r="I10" s="30"/>
      <c r="J10" s="29"/>
    </row>
    <row r="11" spans="1:11" s="17" customFormat="1" ht="28.5" customHeight="1">
      <c r="A11" s="69" t="s">
        <v>12</v>
      </c>
      <c r="B11" s="111">
        <v>3263</v>
      </c>
      <c r="C11" s="112">
        <v>3156</v>
      </c>
      <c r="D11" s="95">
        <f t="shared" si="0"/>
        <v>96.7</v>
      </c>
      <c r="E11" s="111">
        <v>2062</v>
      </c>
      <c r="F11" s="112">
        <v>2034</v>
      </c>
      <c r="G11" s="96">
        <f t="shared" si="1"/>
        <v>98.6</v>
      </c>
      <c r="I11" s="30"/>
      <c r="J11" s="29"/>
      <c r="K11" s="6"/>
    </row>
    <row r="12" spans="1:10" ht="42" customHeight="1">
      <c r="A12" s="69" t="s">
        <v>13</v>
      </c>
      <c r="B12" s="111">
        <v>809</v>
      </c>
      <c r="C12" s="112">
        <v>718</v>
      </c>
      <c r="D12" s="95">
        <f t="shared" si="0"/>
        <v>88.8</v>
      </c>
      <c r="E12" s="111">
        <v>649</v>
      </c>
      <c r="F12" s="112">
        <v>539</v>
      </c>
      <c r="G12" s="96">
        <f t="shared" si="1"/>
        <v>83.1</v>
      </c>
      <c r="I12" s="30"/>
      <c r="J12" s="29"/>
    </row>
    <row r="13" spans="1:10" ht="42" customHeight="1">
      <c r="A13" s="69" t="s">
        <v>14</v>
      </c>
      <c r="B13" s="111">
        <v>203</v>
      </c>
      <c r="C13" s="112">
        <v>162</v>
      </c>
      <c r="D13" s="95">
        <f t="shared" si="0"/>
        <v>79.8</v>
      </c>
      <c r="E13" s="111">
        <v>136</v>
      </c>
      <c r="F13" s="112">
        <v>98</v>
      </c>
      <c r="G13" s="96">
        <f t="shared" si="1"/>
        <v>72.1</v>
      </c>
      <c r="I13" s="30"/>
      <c r="J13" s="29"/>
    </row>
    <row r="14" spans="1:10" ht="30.75" customHeight="1">
      <c r="A14" s="69" t="s">
        <v>15</v>
      </c>
      <c r="B14" s="111">
        <v>501</v>
      </c>
      <c r="C14" s="112">
        <v>472</v>
      </c>
      <c r="D14" s="95">
        <f t="shared" si="0"/>
        <v>94.2</v>
      </c>
      <c r="E14" s="111">
        <v>283</v>
      </c>
      <c r="F14" s="112">
        <v>240</v>
      </c>
      <c r="G14" s="96">
        <f t="shared" si="1"/>
        <v>84.8</v>
      </c>
      <c r="I14" s="30"/>
      <c r="J14" s="29"/>
    </row>
    <row r="15" spans="1:10" ht="41.25" customHeight="1">
      <c r="A15" s="69" t="s">
        <v>16</v>
      </c>
      <c r="B15" s="111">
        <v>3597</v>
      </c>
      <c r="C15" s="112">
        <v>3408</v>
      </c>
      <c r="D15" s="95">
        <f t="shared" si="0"/>
        <v>94.7</v>
      </c>
      <c r="E15" s="111">
        <v>2265</v>
      </c>
      <c r="F15" s="112">
        <v>1979</v>
      </c>
      <c r="G15" s="96">
        <f t="shared" si="1"/>
        <v>87.4</v>
      </c>
      <c r="I15" s="30"/>
      <c r="J15" s="29"/>
    </row>
    <row r="16" spans="1:10" ht="41.25" customHeight="1">
      <c r="A16" s="69" t="s">
        <v>17</v>
      </c>
      <c r="B16" s="111">
        <v>1089</v>
      </c>
      <c r="C16" s="112">
        <v>1212</v>
      </c>
      <c r="D16" s="95">
        <f t="shared" si="0"/>
        <v>111.3</v>
      </c>
      <c r="E16" s="111">
        <v>679</v>
      </c>
      <c r="F16" s="112">
        <v>753</v>
      </c>
      <c r="G16" s="96">
        <f t="shared" si="1"/>
        <v>110.9</v>
      </c>
      <c r="I16" s="30"/>
      <c r="J16" s="29"/>
    </row>
    <row r="17" spans="1:10" ht="41.25" customHeight="1">
      <c r="A17" s="69" t="s">
        <v>18</v>
      </c>
      <c r="B17" s="111">
        <v>434</v>
      </c>
      <c r="C17" s="112">
        <v>352</v>
      </c>
      <c r="D17" s="95">
        <f t="shared" si="0"/>
        <v>81.1</v>
      </c>
      <c r="E17" s="111">
        <v>282</v>
      </c>
      <c r="F17" s="112">
        <v>198</v>
      </c>
      <c r="G17" s="96">
        <f t="shared" si="1"/>
        <v>70.2</v>
      </c>
      <c r="I17" s="30"/>
      <c r="J17" s="29"/>
    </row>
    <row r="18" spans="1:10" ht="28.5" customHeight="1">
      <c r="A18" s="69" t="s">
        <v>19</v>
      </c>
      <c r="B18" s="111">
        <v>340</v>
      </c>
      <c r="C18" s="112">
        <v>367</v>
      </c>
      <c r="D18" s="95">
        <f t="shared" si="0"/>
        <v>107.9</v>
      </c>
      <c r="E18" s="111">
        <v>212</v>
      </c>
      <c r="F18" s="112">
        <v>236</v>
      </c>
      <c r="G18" s="96">
        <f t="shared" si="1"/>
        <v>111.3</v>
      </c>
      <c r="I18" s="30"/>
      <c r="J18" s="29"/>
    </row>
    <row r="19" spans="1:10" ht="30.75" customHeight="1">
      <c r="A19" s="69" t="s">
        <v>20</v>
      </c>
      <c r="B19" s="111">
        <v>928</v>
      </c>
      <c r="C19" s="112">
        <v>706</v>
      </c>
      <c r="D19" s="95">
        <f t="shared" si="0"/>
        <v>76.1</v>
      </c>
      <c r="E19" s="111">
        <v>534</v>
      </c>
      <c r="F19" s="112">
        <v>447</v>
      </c>
      <c r="G19" s="96">
        <f t="shared" si="1"/>
        <v>83.7</v>
      </c>
      <c r="I19" s="30"/>
      <c r="J19" s="29"/>
    </row>
    <row r="20" spans="1:10" ht="30.75" customHeight="1">
      <c r="A20" s="69" t="s">
        <v>21</v>
      </c>
      <c r="B20" s="111">
        <v>239</v>
      </c>
      <c r="C20" s="112">
        <v>208</v>
      </c>
      <c r="D20" s="95">
        <f t="shared" si="0"/>
        <v>87</v>
      </c>
      <c r="E20" s="111">
        <v>137</v>
      </c>
      <c r="F20" s="112">
        <v>133</v>
      </c>
      <c r="G20" s="96">
        <f t="shared" si="1"/>
        <v>97.1</v>
      </c>
      <c r="I20" s="30"/>
      <c r="J20" s="29"/>
    </row>
    <row r="21" spans="1:10" ht="39" customHeight="1">
      <c r="A21" s="69" t="s">
        <v>22</v>
      </c>
      <c r="B21" s="111">
        <v>586</v>
      </c>
      <c r="C21" s="112">
        <v>511</v>
      </c>
      <c r="D21" s="95">
        <f t="shared" si="0"/>
        <v>87.2</v>
      </c>
      <c r="E21" s="111">
        <v>358</v>
      </c>
      <c r="F21" s="112">
        <v>318</v>
      </c>
      <c r="G21" s="96">
        <f t="shared" si="1"/>
        <v>88.8</v>
      </c>
      <c r="I21" s="30"/>
      <c r="J21" s="29"/>
    </row>
    <row r="22" spans="1:10" ht="39.75" customHeight="1">
      <c r="A22" s="69" t="s">
        <v>23</v>
      </c>
      <c r="B22" s="111">
        <v>485</v>
      </c>
      <c r="C22" s="112">
        <v>463</v>
      </c>
      <c r="D22" s="95">
        <f t="shared" si="0"/>
        <v>95.5</v>
      </c>
      <c r="E22" s="111">
        <v>294</v>
      </c>
      <c r="F22" s="112">
        <v>261</v>
      </c>
      <c r="G22" s="96">
        <f t="shared" si="1"/>
        <v>88.8</v>
      </c>
      <c r="I22" s="30"/>
      <c r="J22" s="29"/>
    </row>
    <row r="23" spans="1:10" ht="44.25" customHeight="1">
      <c r="A23" s="69" t="s">
        <v>24</v>
      </c>
      <c r="B23" s="111">
        <v>2624</v>
      </c>
      <c r="C23" s="112">
        <v>2521</v>
      </c>
      <c r="D23" s="95">
        <f t="shared" si="0"/>
        <v>96.1</v>
      </c>
      <c r="E23" s="111">
        <v>1701</v>
      </c>
      <c r="F23" s="112">
        <v>1720</v>
      </c>
      <c r="G23" s="96">
        <f t="shared" si="1"/>
        <v>101.1</v>
      </c>
      <c r="I23" s="30"/>
      <c r="J23" s="29"/>
    </row>
    <row r="24" spans="1:10" ht="31.5" customHeight="1">
      <c r="A24" s="69" t="s">
        <v>25</v>
      </c>
      <c r="B24" s="111">
        <v>393</v>
      </c>
      <c r="C24" s="112">
        <v>333</v>
      </c>
      <c r="D24" s="95">
        <f t="shared" si="0"/>
        <v>84.7</v>
      </c>
      <c r="E24" s="111">
        <v>253</v>
      </c>
      <c r="F24" s="112">
        <v>215</v>
      </c>
      <c r="G24" s="96">
        <f t="shared" si="1"/>
        <v>85</v>
      </c>
      <c r="I24" s="30"/>
      <c r="J24" s="29"/>
    </row>
    <row r="25" spans="1:10" ht="42" customHeight="1">
      <c r="A25" s="69" t="s">
        <v>26</v>
      </c>
      <c r="B25" s="111">
        <v>566</v>
      </c>
      <c r="C25" s="112">
        <v>671</v>
      </c>
      <c r="D25" s="95">
        <f t="shared" si="0"/>
        <v>118.6</v>
      </c>
      <c r="E25" s="111">
        <v>364</v>
      </c>
      <c r="F25" s="112">
        <v>454</v>
      </c>
      <c r="G25" s="96">
        <f t="shared" si="1"/>
        <v>124.7</v>
      </c>
      <c r="I25" s="30"/>
      <c r="J25" s="29"/>
    </row>
    <row r="26" spans="1:10" ht="42" customHeight="1">
      <c r="A26" s="69" t="s">
        <v>27</v>
      </c>
      <c r="B26" s="111">
        <v>116</v>
      </c>
      <c r="C26" s="112">
        <v>134</v>
      </c>
      <c r="D26" s="95">
        <f t="shared" si="0"/>
        <v>115.5</v>
      </c>
      <c r="E26" s="111">
        <v>70</v>
      </c>
      <c r="F26" s="112">
        <v>86</v>
      </c>
      <c r="G26" s="96">
        <f t="shared" si="1"/>
        <v>122.9</v>
      </c>
      <c r="I26" s="30"/>
      <c r="J26" s="29"/>
    </row>
    <row r="27" spans="1:10" ht="42" customHeight="1">
      <c r="A27" s="69" t="s">
        <v>28</v>
      </c>
      <c r="B27" s="111">
        <v>167</v>
      </c>
      <c r="C27" s="112">
        <v>174</v>
      </c>
      <c r="D27" s="95">
        <f t="shared" si="0"/>
        <v>104.2</v>
      </c>
      <c r="E27" s="111">
        <v>101</v>
      </c>
      <c r="F27" s="112">
        <v>113</v>
      </c>
      <c r="G27" s="96">
        <f t="shared" si="1"/>
        <v>111.9</v>
      </c>
      <c r="I27" s="30"/>
      <c r="J27" s="29"/>
    </row>
    <row r="28" spans="2:9" ht="42" customHeight="1">
      <c r="B28" s="30"/>
      <c r="C28" s="29"/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1" t="s">
        <v>51</v>
      </c>
      <c r="B1" s="131"/>
      <c r="C1" s="131"/>
      <c r="D1" s="131"/>
      <c r="E1" s="131"/>
      <c r="F1" s="131"/>
      <c r="G1" s="131"/>
    </row>
    <row r="2" spans="1:7" s="2" customFormat="1" ht="19.5" customHeight="1">
      <c r="A2" s="127" t="s">
        <v>33</v>
      </c>
      <c r="B2" s="127"/>
      <c r="C2" s="127"/>
      <c r="D2" s="127"/>
      <c r="E2" s="127"/>
      <c r="F2" s="127"/>
      <c r="G2" s="12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8"/>
      <c r="B4" s="133" t="s">
        <v>249</v>
      </c>
      <c r="C4" s="133"/>
      <c r="D4" s="151" t="s">
        <v>31</v>
      </c>
      <c r="E4" s="152" t="s">
        <v>250</v>
      </c>
      <c r="F4" s="153"/>
      <c r="G4" s="129" t="s">
        <v>31</v>
      </c>
    </row>
    <row r="5" spans="1:7" s="4" customFormat="1" ht="66" customHeight="1">
      <c r="A5" s="128"/>
      <c r="B5" s="73" t="s">
        <v>53</v>
      </c>
      <c r="C5" s="73" t="s">
        <v>109</v>
      </c>
      <c r="D5" s="151"/>
      <c r="E5" s="67" t="s">
        <v>53</v>
      </c>
      <c r="F5" s="67" t="s">
        <v>109</v>
      </c>
      <c r="G5" s="129"/>
    </row>
    <row r="6" spans="1:9" s="4" customFormat="1" ht="28.5" customHeight="1">
      <c r="A6" s="70" t="s">
        <v>32</v>
      </c>
      <c r="B6" s="28">
        <f>SUM(B7:B15)</f>
        <v>21998</v>
      </c>
      <c r="C6" s="22">
        <f>SUM(C7:C15)</f>
        <v>20611</v>
      </c>
      <c r="D6" s="9">
        <f>ROUND(C6/B6*100,1)</f>
        <v>93.7</v>
      </c>
      <c r="E6" s="22">
        <f>SUM(E7:E15)</f>
        <v>13080</v>
      </c>
      <c r="F6" s="22">
        <f>SUM(F7:F15)</f>
        <v>12109</v>
      </c>
      <c r="G6" s="74">
        <f>ROUND(F6/E6*100,1)</f>
        <v>92.6</v>
      </c>
      <c r="I6" s="23"/>
    </row>
    <row r="7" spans="1:9" s="5" customFormat="1" ht="45.75" customHeight="1">
      <c r="A7" s="75" t="s">
        <v>34</v>
      </c>
      <c r="B7" s="112">
        <v>4122</v>
      </c>
      <c r="C7" s="112">
        <v>3870</v>
      </c>
      <c r="D7" s="82">
        <f>ROUND(C7/B7*100,1)</f>
        <v>93.9</v>
      </c>
      <c r="E7" s="118">
        <v>2522</v>
      </c>
      <c r="F7" s="112">
        <v>2383</v>
      </c>
      <c r="G7" s="97">
        <f aca="true" t="shared" si="0" ref="G7:G15">ROUND(F7/E7*100,1)</f>
        <v>94.5</v>
      </c>
      <c r="H7" s="24"/>
      <c r="I7" s="23"/>
    </row>
    <row r="8" spans="1:9" s="5" customFormat="1" ht="30" customHeight="1">
      <c r="A8" s="75" t="s">
        <v>3</v>
      </c>
      <c r="B8" s="112">
        <v>2294</v>
      </c>
      <c r="C8" s="112">
        <v>2127</v>
      </c>
      <c r="D8" s="82">
        <f aca="true" t="shared" si="1" ref="D8:D15">ROUND(C8/B8*100,1)</f>
        <v>92.7</v>
      </c>
      <c r="E8" s="118">
        <v>1368</v>
      </c>
      <c r="F8" s="112">
        <v>1275</v>
      </c>
      <c r="G8" s="97">
        <f t="shared" si="0"/>
        <v>93.2</v>
      </c>
      <c r="H8" s="24"/>
      <c r="I8" s="23"/>
    </row>
    <row r="9" spans="1:9" ht="33" customHeight="1">
      <c r="A9" s="75" t="s">
        <v>2</v>
      </c>
      <c r="B9" s="117">
        <v>2170</v>
      </c>
      <c r="C9" s="112">
        <v>2241</v>
      </c>
      <c r="D9" s="82">
        <f>ROUND(C9/B9*100,1)</f>
        <v>103.3</v>
      </c>
      <c r="E9" s="118">
        <v>1355</v>
      </c>
      <c r="F9" s="112">
        <v>1356</v>
      </c>
      <c r="G9" s="97">
        <f t="shared" si="0"/>
        <v>100.1</v>
      </c>
      <c r="H9" s="24"/>
      <c r="I9" s="23"/>
    </row>
    <row r="10" spans="1:9" ht="28.5" customHeight="1">
      <c r="A10" s="75" t="s">
        <v>1</v>
      </c>
      <c r="B10" s="117">
        <v>1437</v>
      </c>
      <c r="C10" s="112">
        <v>1253</v>
      </c>
      <c r="D10" s="82">
        <f t="shared" si="1"/>
        <v>87.2</v>
      </c>
      <c r="E10" s="118">
        <v>877</v>
      </c>
      <c r="F10" s="112">
        <v>750</v>
      </c>
      <c r="G10" s="97">
        <f t="shared" si="0"/>
        <v>85.5</v>
      </c>
      <c r="H10" s="24"/>
      <c r="I10" s="23"/>
    </row>
    <row r="11" spans="1:9" s="17" customFormat="1" ht="31.5" customHeight="1">
      <c r="A11" s="75" t="s">
        <v>5</v>
      </c>
      <c r="B11" s="117">
        <v>2862</v>
      </c>
      <c r="C11" s="112">
        <v>2693</v>
      </c>
      <c r="D11" s="82">
        <f t="shared" si="1"/>
        <v>94.1</v>
      </c>
      <c r="E11" s="118">
        <v>1775</v>
      </c>
      <c r="F11" s="112">
        <v>1563</v>
      </c>
      <c r="G11" s="97">
        <f t="shared" si="0"/>
        <v>88.1</v>
      </c>
      <c r="H11" s="24"/>
      <c r="I11" s="23"/>
    </row>
    <row r="12" spans="1:9" ht="51.75" customHeight="1">
      <c r="A12" s="75" t="s">
        <v>30</v>
      </c>
      <c r="B12" s="117">
        <v>777</v>
      </c>
      <c r="C12" s="112">
        <v>669</v>
      </c>
      <c r="D12" s="82">
        <f t="shared" si="1"/>
        <v>86.1</v>
      </c>
      <c r="E12" s="118">
        <v>406</v>
      </c>
      <c r="F12" s="112">
        <v>349</v>
      </c>
      <c r="G12" s="97">
        <f t="shared" si="0"/>
        <v>86</v>
      </c>
      <c r="H12" s="24"/>
      <c r="I12" s="23"/>
    </row>
    <row r="13" spans="1:9" ht="30.75" customHeight="1">
      <c r="A13" s="75" t="s">
        <v>6</v>
      </c>
      <c r="B13" s="117">
        <v>1780</v>
      </c>
      <c r="C13" s="112">
        <v>1719</v>
      </c>
      <c r="D13" s="82">
        <f t="shared" si="1"/>
        <v>96.6</v>
      </c>
      <c r="E13" s="118">
        <v>980</v>
      </c>
      <c r="F13" s="112">
        <v>1002</v>
      </c>
      <c r="G13" s="97">
        <f t="shared" si="0"/>
        <v>102.2</v>
      </c>
      <c r="H13" s="24"/>
      <c r="I13" s="23"/>
    </row>
    <row r="14" spans="1:9" ht="66.75" customHeight="1">
      <c r="A14" s="75" t="s">
        <v>7</v>
      </c>
      <c r="B14" s="117">
        <v>4047</v>
      </c>
      <c r="C14" s="112">
        <v>3689</v>
      </c>
      <c r="D14" s="82">
        <f>ROUND(C14/B14*100,1)</f>
        <v>91.2</v>
      </c>
      <c r="E14" s="118">
        <v>2246</v>
      </c>
      <c r="F14" s="112">
        <v>2004</v>
      </c>
      <c r="G14" s="97">
        <f t="shared" si="0"/>
        <v>89.2</v>
      </c>
      <c r="H14" s="24"/>
      <c r="I14" s="23"/>
    </row>
    <row r="15" spans="1:9" ht="42.75" customHeight="1">
      <c r="A15" s="75" t="s">
        <v>36</v>
      </c>
      <c r="B15" s="117">
        <v>2509</v>
      </c>
      <c r="C15" s="112">
        <v>2350</v>
      </c>
      <c r="D15" s="82">
        <f t="shared" si="1"/>
        <v>93.7</v>
      </c>
      <c r="E15" s="118">
        <v>1551</v>
      </c>
      <c r="F15" s="112">
        <v>1427</v>
      </c>
      <c r="G15" s="97">
        <f t="shared" si="0"/>
        <v>92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4" t="s">
        <v>252</v>
      </c>
      <c r="B1" s="154"/>
      <c r="C1" s="154"/>
      <c r="D1" s="154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8"/>
      <c r="B3" s="155" t="s">
        <v>39</v>
      </c>
      <c r="C3" s="155" t="s">
        <v>40</v>
      </c>
      <c r="D3" s="155" t="s">
        <v>49</v>
      </c>
    </row>
    <row r="4" spans="1:4" s="4" customFormat="1" ht="82.5" customHeight="1">
      <c r="A4" s="128"/>
      <c r="B4" s="155"/>
      <c r="C4" s="155"/>
      <c r="D4" s="155"/>
    </row>
    <row r="5" spans="1:5" s="5" customFormat="1" ht="34.5" customHeight="1">
      <c r="A5" s="70" t="s">
        <v>32</v>
      </c>
      <c r="B5" s="19">
        <f>SUM(B6:B14)</f>
        <v>5550</v>
      </c>
      <c r="C5" s="19">
        <f>SUM(C6:C14)</f>
        <v>12109</v>
      </c>
      <c r="D5" s="19">
        <f>ROUND(C5/B5,0)</f>
        <v>2</v>
      </c>
      <c r="E5" s="115"/>
    </row>
    <row r="6" spans="1:5" ht="51" customHeight="1">
      <c r="A6" s="72" t="s">
        <v>34</v>
      </c>
      <c r="B6" s="113">
        <v>329</v>
      </c>
      <c r="C6" s="113">
        <v>2383</v>
      </c>
      <c r="D6" s="19">
        <f aca="true" t="shared" si="0" ref="D6:D14">ROUND(C6/B6,0)</f>
        <v>7</v>
      </c>
      <c r="E6" s="14"/>
    </row>
    <row r="7" spans="1:5" ht="35.25" customHeight="1">
      <c r="A7" s="72" t="s">
        <v>3</v>
      </c>
      <c r="B7" s="113">
        <v>630</v>
      </c>
      <c r="C7" s="113">
        <v>1275</v>
      </c>
      <c r="D7" s="19">
        <f t="shared" si="0"/>
        <v>2</v>
      </c>
      <c r="E7" s="14"/>
    </row>
    <row r="8" spans="1:5" s="17" customFormat="1" ht="25.5" customHeight="1">
      <c r="A8" s="72" t="s">
        <v>2</v>
      </c>
      <c r="B8" s="113">
        <v>467</v>
      </c>
      <c r="C8" s="113">
        <v>1356</v>
      </c>
      <c r="D8" s="19">
        <f t="shared" si="0"/>
        <v>3</v>
      </c>
      <c r="E8" s="116"/>
    </row>
    <row r="9" spans="1:5" ht="36.75" customHeight="1">
      <c r="A9" s="72" t="s">
        <v>1</v>
      </c>
      <c r="B9" s="113">
        <v>138</v>
      </c>
      <c r="C9" s="113">
        <v>750</v>
      </c>
      <c r="D9" s="19">
        <f t="shared" si="0"/>
        <v>5</v>
      </c>
      <c r="E9" s="14"/>
    </row>
    <row r="10" spans="1:5" ht="28.5" customHeight="1">
      <c r="A10" s="72" t="s">
        <v>5</v>
      </c>
      <c r="B10" s="113">
        <v>546</v>
      </c>
      <c r="C10" s="113">
        <v>1563</v>
      </c>
      <c r="D10" s="19">
        <f t="shared" si="0"/>
        <v>3</v>
      </c>
      <c r="E10" s="14"/>
    </row>
    <row r="11" spans="1:5" ht="59.25" customHeight="1">
      <c r="A11" s="72" t="s">
        <v>30</v>
      </c>
      <c r="B11" s="113">
        <v>184</v>
      </c>
      <c r="C11" s="113">
        <v>349</v>
      </c>
      <c r="D11" s="19">
        <f t="shared" si="0"/>
        <v>2</v>
      </c>
      <c r="E11" s="14"/>
    </row>
    <row r="12" spans="1:5" ht="33.75" customHeight="1">
      <c r="A12" s="72" t="s">
        <v>6</v>
      </c>
      <c r="B12" s="113">
        <v>1171</v>
      </c>
      <c r="C12" s="113">
        <v>1002</v>
      </c>
      <c r="D12" s="19">
        <f t="shared" si="0"/>
        <v>1</v>
      </c>
      <c r="E12" s="14"/>
    </row>
    <row r="13" spans="1:5" ht="75" customHeight="1">
      <c r="A13" s="72" t="s">
        <v>7</v>
      </c>
      <c r="B13" s="113">
        <v>1101</v>
      </c>
      <c r="C13" s="113">
        <v>2004</v>
      </c>
      <c r="D13" s="19">
        <f t="shared" si="0"/>
        <v>2</v>
      </c>
      <c r="E13" s="14"/>
    </row>
    <row r="14" spans="1:5" ht="40.5" customHeight="1">
      <c r="A14" s="72" t="s">
        <v>57</v>
      </c>
      <c r="B14" s="113">
        <v>984</v>
      </c>
      <c r="C14" s="113">
        <v>1427</v>
      </c>
      <c r="D14" s="19">
        <f t="shared" si="0"/>
        <v>1</v>
      </c>
      <c r="E14" s="14"/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2019-05-22T08:01:03Z</dcterms:modified>
  <cp:category/>
  <cp:version/>
  <cp:contentType/>
  <cp:contentStatus/>
</cp:coreProperties>
</file>