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9720" windowHeight="7410" activeTab="7"/>
  </bookViews>
  <sheets>
    <sheet name="1" sheetId="1" r:id="rId1"/>
    <sheet name="2" sheetId="2" r:id="rId2"/>
    <sheet name="3" sheetId="3" r:id="rId3"/>
    <sheet name="4 " sheetId="4" r:id="rId4"/>
    <sheet name="5 " sheetId="5" r:id="rId5"/>
    <sheet name=" 6 " sheetId="6" r:id="rId6"/>
    <sheet name="7" sheetId="7" r:id="rId7"/>
    <sheet name="8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5">#REF!</definedName>
    <definedName name="_firstRow" localSheetId="6">#REF!</definedName>
    <definedName name="_firstRow" localSheetId="7">#REF!</definedName>
    <definedName name="_firstRow">#REF!</definedName>
    <definedName name="_lastColumn" localSheetId="5">#REF!</definedName>
    <definedName name="_lastColumn" localSheetId="6">#REF!</definedName>
    <definedName name="_lastColumn" localSheetId="7">#REF!</definedName>
    <definedName name="_lastColumn">#REF!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5" hidden="1">' 6 '!#REF!</definedName>
    <definedName name="ACwvu.форма7." localSheetId="0" hidden="1">'1'!#REF!</definedName>
    <definedName name="ACwvu.форма7." localSheetId="1" hidden="1">'2'!#REF!</definedName>
    <definedName name="ACwvu.форма7." localSheetId="6" hidden="1">'7'!#REF!</definedName>
    <definedName name="ACwvu.форма7." localSheetId="7" hidden="1">'8'!#REF!</definedName>
    <definedName name="date.e" localSheetId="5">'[1]Sheet1 (3)'!#REF!</definedName>
    <definedName name="date.e" localSheetId="0">'[1]Sheet1 (3)'!#REF!</definedName>
    <definedName name="date.e" localSheetId="1">'[1]Sheet1 (3)'!#REF!</definedName>
    <definedName name="date.e" localSheetId="6">'[1]Sheet1 (3)'!#REF!</definedName>
    <definedName name="date.e" localSheetId="7">'[1]Sheet1 (3)'!#REF!</definedName>
    <definedName name="date.e">'[1]Sheet1 (3)'!#REF!</definedName>
    <definedName name="date_b" localSheetId="5">#REF!</definedName>
    <definedName name="date_b" localSheetId="0">#REF!</definedName>
    <definedName name="date_b" localSheetId="1">#REF!</definedName>
    <definedName name="date_b" localSheetId="6">#REF!</definedName>
    <definedName name="date_b" localSheetId="7">#REF!</definedName>
    <definedName name="date_b">#REF!</definedName>
    <definedName name="date_e" localSheetId="5">'[1]Sheet1 (2)'!#REF!</definedName>
    <definedName name="date_e" localSheetId="0">'[1]Sheet1 (2)'!#REF!</definedName>
    <definedName name="date_e" localSheetId="1">'[1]Sheet1 (2)'!#REF!</definedName>
    <definedName name="date_e" localSheetId="6">'[1]Sheet1 (2)'!#REF!</definedName>
    <definedName name="date_e" localSheetId="7">'[1]Sheet1 (2)'!#REF!</definedName>
    <definedName name="date_e">'[1]Sheet1 (2)'!#REF!</definedName>
    <definedName name="Excel_BuiltIn_Print_Area_1" localSheetId="5">#REF!</definedName>
    <definedName name="Excel_BuiltIn_Print_Area_1" localSheetId="0">#REF!</definedName>
    <definedName name="Excel_BuiltIn_Print_Area_1" localSheetId="1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5">'[2]Sheet3'!$A$3</definedName>
    <definedName name="hjj" localSheetId="0">'[2]Sheet3'!$A$3</definedName>
    <definedName name="hjj" localSheetId="1">'[2]Sheet3'!$A$3</definedName>
    <definedName name="hjj" localSheetId="6">'[3]Sheet3'!$A$3</definedName>
    <definedName name="hjj" localSheetId="7">'[2]Sheet3'!$A$3</definedName>
    <definedName name="hjj">'[4]Sheet3'!$A$3</definedName>
    <definedName name="hl_0" localSheetId="5">#REF!</definedName>
    <definedName name="hl_0" localSheetId="0">#REF!</definedName>
    <definedName name="hl_0" localSheetId="1">#REF!</definedName>
    <definedName name="hl_0" localSheetId="6">#REF!</definedName>
    <definedName name="hl_0" localSheetId="7">#REF!</definedName>
    <definedName name="hl_0">#REF!</definedName>
    <definedName name="hn_0" localSheetId="5">#REF!</definedName>
    <definedName name="hn_0" localSheetId="0">#REF!</definedName>
    <definedName name="hn_0" localSheetId="6">#REF!</definedName>
    <definedName name="hn_0" localSheetId="7">#REF!</definedName>
    <definedName name="hn_0">#REF!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5">'[1]Sheet1 (2)'!#REF!</definedName>
    <definedName name="lcz" localSheetId="0">'[1]Sheet1 (2)'!#REF!</definedName>
    <definedName name="lcz" localSheetId="1">'[1]Sheet1 (2)'!#REF!</definedName>
    <definedName name="lcz" localSheetId="6">'[1]Sheet1 (2)'!#REF!</definedName>
    <definedName name="lcz" localSheetId="7">'[1]Sheet1 (2)'!#REF!</definedName>
    <definedName name="lcz">'[1]Sheet1 (2)'!#REF!</definedName>
    <definedName name="name_cz" localSheetId="5">#REF!</definedName>
    <definedName name="name_cz" localSheetId="0">#REF!</definedName>
    <definedName name="name_cz" localSheetId="1">#REF!</definedName>
    <definedName name="name_cz" localSheetId="6">#REF!</definedName>
    <definedName name="name_cz" localSheetId="7">#REF!</definedName>
    <definedName name="name_cz">#REF!</definedName>
    <definedName name="name_period" localSheetId="5">#REF!</definedName>
    <definedName name="name_period" localSheetId="0">#REF!</definedName>
    <definedName name="name_period" localSheetId="1">#REF!</definedName>
    <definedName name="name_period" localSheetId="6">#REF!</definedName>
    <definedName name="name_period" localSheetId="7">#REF!</definedName>
    <definedName name="name_period">#REF!</definedName>
    <definedName name="pyear" localSheetId="5">#REF!</definedName>
    <definedName name="pyear" localSheetId="0">#REF!</definedName>
    <definedName name="pyear" localSheetId="1">#REF!</definedName>
    <definedName name="pyear" localSheetId="6">#REF!</definedName>
    <definedName name="pyear" localSheetId="7">#REF!</definedName>
    <definedName name="pyear">#REF!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5" hidden="1">' 6 '!#REF!</definedName>
    <definedName name="Swvu.форма7." localSheetId="0" hidden="1">'1'!#REF!</definedName>
    <definedName name="Swvu.форма7." localSheetId="1" hidden="1">'2'!#REF!</definedName>
    <definedName name="Swvu.форма7." localSheetId="6" hidden="1">'7'!#REF!</definedName>
    <definedName name="Swvu.форма7." localSheetId="7" hidden="1">'8'!#REF!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5">' 6 '!$A:$A</definedName>
    <definedName name="_xlnm.Print_Titles" localSheetId="0">'1'!$A:$A</definedName>
    <definedName name="_xlnm.Print_Titles" localSheetId="1">'2'!$A:$A</definedName>
    <definedName name="_xlnm.Print_Titles" localSheetId="6">'7'!$A:$A</definedName>
    <definedName name="_xlnm.Print_Titles" localSheetId="7">'8'!$A:$A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5">' 6 '!$A$1:$D$27</definedName>
    <definedName name="_xlnm.Print_Area" localSheetId="0">'1'!$A$1:$G$25</definedName>
    <definedName name="_xlnm.Print_Area" localSheetId="1">'2'!$A$1:$G$15</definedName>
    <definedName name="_xlnm.Print_Area" localSheetId="3">'4 '!$A$1:$C$24</definedName>
    <definedName name="_xlnm.Print_Area" localSheetId="6">'7'!$A$1:$G$15</definedName>
    <definedName name="_xlnm.Print_Area" localSheetId="7">'8'!$A$1:$D$28</definedName>
    <definedName name="олд" localSheetId="5">'[5]Sheet1 (3)'!#REF!</definedName>
    <definedName name="олд" localSheetId="0">'[5]Sheet1 (3)'!#REF!</definedName>
    <definedName name="олд" localSheetId="1">'[5]Sheet1 (3)'!#REF!</definedName>
    <definedName name="олд" localSheetId="6">'[5]Sheet1 (3)'!#REF!</definedName>
    <definedName name="олд" localSheetId="7">'[5]Sheet1 (3)'!#REF!</definedName>
    <definedName name="олд">'[5]Sheet1 (3)'!#REF!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5">'[6]Sheet3'!$A$2</definedName>
    <definedName name="ц" localSheetId="0">'[6]Sheet3'!$A$2</definedName>
    <definedName name="ц" localSheetId="1">'[6]Sheet3'!$A$2</definedName>
    <definedName name="ц" localSheetId="6">'[7]Sheet3'!$A$2</definedName>
    <definedName name="ц" localSheetId="7">'[6]Sheet3'!$A$2</definedName>
    <definedName name="ц">'[8]Sheet3'!$A$2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<sst xmlns="http://schemas.openxmlformats.org/spreadsheetml/2006/main" count="408" uniqueCount="260">
  <si>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</si>
  <si>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</si>
  <si>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</si>
  <si>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</si>
  <si>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</si>
  <si>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</si>
  <si>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</si>
  <si>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</si>
  <si>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</si>
  <si>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</si>
  <si>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</si>
  <si>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</si>
  <si>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</si>
  <si>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</si>
  <si>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</si>
  <si>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</si>
  <si>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</si>
  <si>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</si>
  <si>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</si>
  <si>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</si>
  <si>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</si>
  <si>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</si>
  <si>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</si>
  <si>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</si>
  <si>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</si>
  <si>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</si>
  <si>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</si>
  <si>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</si>
  <si>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</si>
  <si>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</si>
  <si>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</si>
  <si>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2016 р.</t>
  </si>
  <si>
    <t>2017 р.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</si>
  <si>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</si>
  <si>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</si>
  <si>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</si>
  <si>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</si>
  <si>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</si>
  <si>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</si>
  <si>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</si>
  <si>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</si>
  <si>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</si>
  <si>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</si>
  <si>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</si>
  <si>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Назва професії</t>
  </si>
  <si>
    <t>№</t>
  </si>
  <si>
    <t>Б</t>
  </si>
  <si>
    <t>головний бухгалтер</t>
  </si>
  <si>
    <t>начальник відділу</t>
  </si>
  <si>
    <t>майстер</t>
  </si>
  <si>
    <t>заступник директора</t>
  </si>
  <si>
    <t>завідувач складу</t>
  </si>
  <si>
    <t>майстер дільниці</t>
  </si>
  <si>
    <t>спеціаліст державної служби</t>
  </si>
  <si>
    <t>економіст</t>
  </si>
  <si>
    <t>інженер</t>
  </si>
  <si>
    <t>інженер з охорони праці</t>
  </si>
  <si>
    <t>інженер-технолог</t>
  </si>
  <si>
    <t>інженер-конструктор</t>
  </si>
  <si>
    <t>керівник музичний</t>
  </si>
  <si>
    <t>касир торговельного залу</t>
  </si>
  <si>
    <t>адміністратор</t>
  </si>
  <si>
    <t>контролер-касир</t>
  </si>
  <si>
    <t>оператор комп'ютерного набору</t>
  </si>
  <si>
    <t>оператор поштового зв'язку</t>
  </si>
  <si>
    <t>діловод</t>
  </si>
  <si>
    <t>касир (на підприємстві, в установі, організації)</t>
  </si>
  <si>
    <t>охоронник</t>
  </si>
  <si>
    <t>кухар</t>
  </si>
  <si>
    <t>офіціант</t>
  </si>
  <si>
    <t>бармен</t>
  </si>
  <si>
    <t>помічник вихователя</t>
  </si>
  <si>
    <t>покоївка</t>
  </si>
  <si>
    <t>комплектувальник товарів</t>
  </si>
  <si>
    <t>лісоруб</t>
  </si>
  <si>
    <t>овочівник</t>
  </si>
  <si>
    <t>озеленювач</t>
  </si>
  <si>
    <t>птахівник</t>
  </si>
  <si>
    <t>слюсар-ремонтник</t>
  </si>
  <si>
    <t>швачка</t>
  </si>
  <si>
    <t>слюсар-сантехнік</t>
  </si>
  <si>
    <t>пекар</t>
  </si>
  <si>
    <t>верстатник деревообробних верстатів</t>
  </si>
  <si>
    <t>столяр</t>
  </si>
  <si>
    <t>муляр</t>
  </si>
  <si>
    <t>водій автотранспортних засобів</t>
  </si>
  <si>
    <t>оператор заправних станцій</t>
  </si>
  <si>
    <t>токар</t>
  </si>
  <si>
    <t>водій навантажувача</t>
  </si>
  <si>
    <t>машиніст екскаватора</t>
  </si>
  <si>
    <t>фрезерувальник</t>
  </si>
  <si>
    <t>підсобний робітник</t>
  </si>
  <si>
    <t>прибиральник службових приміщень</t>
  </si>
  <si>
    <t>вантажник</t>
  </si>
  <si>
    <t>сторож</t>
  </si>
  <si>
    <t>укладальник-пакувальник</t>
  </si>
  <si>
    <t>комірник</t>
  </si>
  <si>
    <t>кухонний робітник</t>
  </si>
  <si>
    <t>прибиральник територій</t>
  </si>
  <si>
    <t>прибиральник виробничих приміщень</t>
  </si>
  <si>
    <t>робітник з благоустрою</t>
  </si>
  <si>
    <t>мийник посуду</t>
  </si>
  <si>
    <t>гардеробник</t>
  </si>
  <si>
    <t>кур'єр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</si>
  <si>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</si>
  <si>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</si>
  <si>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оператор інформаційно-комунікаційних мереж</t>
  </si>
  <si>
    <t>шеф-кухар</t>
  </si>
  <si>
    <t>оператор з ветеринарного оброблення тварин</t>
  </si>
  <si>
    <t>тваринник</t>
  </si>
  <si>
    <t>складальник покришок</t>
  </si>
  <si>
    <t>Кількість претендентів                              на 1 вакансію, осіб</t>
  </si>
  <si>
    <t>Кількість вакансій, зареєстрованих в Київській обласній службі зайнятості</t>
  </si>
  <si>
    <t>за січень-грудень</t>
  </si>
  <si>
    <t>станом на 1 січня</t>
  </si>
  <si>
    <t>Професії, по яких кількість зареєстрованих вакансій є найбільшою станом на 31.12.2017року</t>
  </si>
  <si>
    <t xml:space="preserve"> (топ 20 за розділами професій)</t>
  </si>
  <si>
    <t>Кількість вакансій, од.</t>
  </si>
  <si>
    <t>Питома вага у загальній кількості, %</t>
  </si>
  <si>
    <t>Довідково:</t>
  </si>
  <si>
    <t>чисельність безробітних громадян, осіб</t>
  </si>
  <si>
    <t>дефіцит вакансій (-), дефіцит кадрів (+)</t>
  </si>
  <si>
    <t>менеджер (управитель) із збуту</t>
  </si>
  <si>
    <t>начальник відділу поштового зв'язку</t>
  </si>
  <si>
    <t>Начальник відділення</t>
  </si>
  <si>
    <t>Начальник відділу</t>
  </si>
  <si>
    <t>менеджер (управитель) з постачання</t>
  </si>
  <si>
    <t>виконавець робіт</t>
  </si>
  <si>
    <t>Менеджер (управитель)</t>
  </si>
  <si>
    <t>Начальник цеху</t>
  </si>
  <si>
    <t>майстер цеху</t>
  </si>
  <si>
    <t>головний енергетик</t>
  </si>
  <si>
    <t>начальник зміни (промисловість)</t>
  </si>
  <si>
    <t>начальник виробництва</t>
  </si>
  <si>
    <t>Менеджер (управитель) з логістики</t>
  </si>
  <si>
    <t>завідувач аптеки (аптечного закладу)</t>
  </si>
  <si>
    <t>Вихователь дошкільного навчального закладу</t>
  </si>
  <si>
    <t>Інспектор (пенітенціарна система)</t>
  </si>
  <si>
    <t>лікар ветеринарної медицини</t>
  </si>
  <si>
    <t>Інспектор</t>
  </si>
  <si>
    <t>Інженер-проектувальник (цивільне будівництво)</t>
  </si>
  <si>
    <t>лікар загальної практики-сімейний лікар</t>
  </si>
  <si>
    <t>лікар-педіатр</t>
  </si>
  <si>
    <t>Практичний психолог</t>
  </si>
  <si>
    <t>Вчитель загальноосвітнього навчального закладу</t>
  </si>
  <si>
    <t>економіст з фінансової роботи</t>
  </si>
  <si>
    <t>Інженер-будівельник</t>
  </si>
  <si>
    <t>Фахівець із якості</t>
  </si>
  <si>
    <t>юрисконсульт</t>
  </si>
  <si>
    <t>бухгалтер</t>
  </si>
  <si>
    <t>сестра медична</t>
  </si>
  <si>
    <t>електрик дільниці</t>
  </si>
  <si>
    <t>фахівець</t>
  </si>
  <si>
    <t>диспетчер</t>
  </si>
  <si>
    <t>майстер виробничого навчання</t>
  </si>
  <si>
    <t>фармацевт</t>
  </si>
  <si>
    <t>електрик цеху</t>
  </si>
  <si>
    <t>електромеханік</t>
  </si>
  <si>
    <t>Технік-електрик</t>
  </si>
  <si>
    <t>Фельдшер ветеринарної медицини</t>
  </si>
  <si>
    <t>механік</t>
  </si>
  <si>
    <t>експедитор</t>
  </si>
  <si>
    <t>інспектор з кадрів</t>
  </si>
  <si>
    <t>енергетик</t>
  </si>
  <si>
    <t>механік-налагоджувальник</t>
  </si>
  <si>
    <t>технік</t>
  </si>
  <si>
    <t>технолог</t>
  </si>
  <si>
    <t>лаборант (медицина)</t>
  </si>
  <si>
    <t>фельдшер</t>
  </si>
  <si>
    <t>Листоноша (поштар)</t>
  </si>
  <si>
    <t>Обліковець</t>
  </si>
  <si>
    <t>приймальник замовлень</t>
  </si>
  <si>
    <t>Обліковець з реєстрації бухгалтерських даних</t>
  </si>
  <si>
    <t>сортувальник поштових відправлень та виробів друку</t>
  </si>
  <si>
    <t>Оператор інформаційно-комунікаційних мереж</t>
  </si>
  <si>
    <t>Оператор з уведення даних в ЕОМ (ОМ)</t>
  </si>
  <si>
    <t>секретар</t>
  </si>
  <si>
    <t>Черговий (інші установи, підприємства, організації)</t>
  </si>
  <si>
    <t>Адміністратор (господар) залу</t>
  </si>
  <si>
    <t>оператор станційного технологічного центруоброблення поїзної інформації та перевіз- них докуме</t>
  </si>
  <si>
    <t>Касир-операціоніст</t>
  </si>
  <si>
    <t>паркувальник</t>
  </si>
  <si>
    <t>продавець продовольчих товарів</t>
  </si>
  <si>
    <t>Продавець-консультант</t>
  </si>
  <si>
    <t>продавець непродовольчих товарів</t>
  </si>
  <si>
    <t>Молодша медична сестра (санітарка, санітарка-прибиральниця, санітарка-буфетниця та ін.)</t>
  </si>
  <si>
    <t>перукар (перукар - модельєр)</t>
  </si>
  <si>
    <t>виробник харчових напівфабрикатів</t>
  </si>
  <si>
    <t>стрілець</t>
  </si>
  <si>
    <t>молодша медична сестра з догляду за хворими</t>
  </si>
  <si>
    <t>Прийомоздавальник вантажу та багажу</t>
  </si>
  <si>
    <t>Манікюрник</t>
  </si>
  <si>
    <t>Кондуктор громадського транспорту</t>
  </si>
  <si>
    <t>агент з організації обслуговування авіаперевезень</t>
  </si>
  <si>
    <t>квітникар</t>
  </si>
  <si>
    <t>Санітар (ветеринарна медицина)</t>
  </si>
  <si>
    <t>оператор із штучного осіменіння тварин та птиці</t>
  </si>
  <si>
    <t>дояр</t>
  </si>
  <si>
    <t>оператор машинного доїння</t>
  </si>
  <si>
    <t>оператор цехів для приготування кормів (тваринництво)</t>
  </si>
  <si>
    <t>Оператор птахофабрик та механізованих ферм</t>
  </si>
  <si>
    <t>звірівник</t>
  </si>
  <si>
    <t>робітник з догляду за тваринами</t>
  </si>
  <si>
    <t>Кінолог</t>
  </si>
  <si>
    <t>Робітник з комплексного обслуговування сільськогосподарського виробництва</t>
  </si>
  <si>
    <t>лісник</t>
  </si>
  <si>
    <t>рибовод (кваліфікований робітник)</t>
  </si>
  <si>
    <t>Електрогазозварник</t>
  </si>
  <si>
    <t>електромонтер з ремонту та обслуговування електроустаткування</t>
  </si>
  <si>
    <t>Слюсар з ремонту колісних транспортних засобів</t>
  </si>
  <si>
    <t>електромонтер контактної мережі</t>
  </si>
  <si>
    <t>робітник з комплексного обслуговування й ремонту будинків</t>
  </si>
  <si>
    <t>Маляр</t>
  </si>
  <si>
    <t>Електрозварник ручного зварювання</t>
  </si>
  <si>
    <t>слюсар з контрольно-вимірювальних приладів та автоматики (електромеханіка)</t>
  </si>
  <si>
    <t>слюсар аварійно-відбудовних робіт</t>
  </si>
  <si>
    <t>слюсар з експлуатації та ремонту газового устаткування</t>
  </si>
  <si>
    <t>слюсар-електрик з ремонту електроустаткування</t>
  </si>
  <si>
    <t>Слюсар з ремонту устаткування котельних та пилопідготовчих цехів</t>
  </si>
  <si>
    <t>монтажник санітарно-технічних систем і устаткування</t>
  </si>
  <si>
    <t>тракторист</t>
  </si>
  <si>
    <t>оператор технологічних установок</t>
  </si>
  <si>
    <t>оператор котельні</t>
  </si>
  <si>
    <t>оператор потоково-автоматичної лінії</t>
  </si>
  <si>
    <t>завантажувач сировини</t>
  </si>
  <si>
    <t>комплектувальник</t>
  </si>
  <si>
    <t>укладальник виробів</t>
  </si>
  <si>
    <t>перезарядник складальних верстатів</t>
  </si>
  <si>
    <t>машиніст крана (кранівник)</t>
  </si>
  <si>
    <t>формувальник залізобетонних виробів та конструкцій</t>
  </si>
  <si>
    <t>вулканізаторник</t>
  </si>
  <si>
    <t>оператор виробничої дільниці</t>
  </si>
  <si>
    <t>машиніст автогрейдера</t>
  </si>
  <si>
    <t>двірник</t>
  </si>
  <si>
    <t>робітник з комплексного прибирання та утримання будинків з прилеглими територіями</t>
  </si>
  <si>
    <t>мийник-прибиральник рухомого складу</t>
  </si>
  <si>
    <t>приймальник товарів</t>
  </si>
  <si>
    <t>жилувальник м'яса та субпродуктів</t>
  </si>
  <si>
    <t>прасувальник</t>
  </si>
  <si>
    <t>дезінфектор</t>
  </si>
  <si>
    <t>Професії, по яких середній розмір запропонованої  заробітної                          плати є найбільшим, станом на 01.01.2018 року</t>
  </si>
  <si>
    <t>(ТОП - 20)</t>
  </si>
  <si>
    <t>начальник цеху</t>
  </si>
  <si>
    <t>технік-електрик</t>
  </si>
  <si>
    <t>касир-операціоніст</t>
  </si>
  <si>
    <t>слюсар з ремонту устаткування котельних  та пилопідготовчих цехів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</si>
  <si>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01.01.2018 року</t>
  </si>
  <si>
    <t>Кількість осіб, які мали статус безробітного за січень-грудень 2016-2017 рр.</t>
  </si>
  <si>
    <t xml:space="preserve">                                                            Фахівці</t>
  </si>
  <si>
    <t xml:space="preserve">                                                    Технічні службовці</t>
  </si>
  <si>
    <t xml:space="preserve">                             Працівники сфери торгівлі та послуг</t>
  </si>
  <si>
    <t>інженер проектувальник (цивільне будівництво)</t>
  </si>
  <si>
    <t xml:space="preserve">електромеханік </t>
  </si>
  <si>
    <t>касир торгівельного залу</t>
  </si>
  <si>
    <t>оператор з уведення даних в ЕОМ (ОМ)</t>
  </si>
  <si>
    <t>слюсар з ремонту устаткування котельних та пилопідготовчих цехі</t>
  </si>
  <si>
    <t>слюсар з ремонту колісних транспортних засобів</t>
  </si>
  <si>
    <t>кінолог</t>
  </si>
  <si>
    <t>електрозварник ручного зварювання</t>
  </si>
  <si>
    <t>Кількість вакансій та чисельність безробітних                                                  станом на 1 січня 2018 року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</si>
</sst>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"/>
    <numFmt numFmtId="166" formatCode="##0"/>
    <numFmt numFmtId="167" formatCode="dd\.mm\.yyyy"/>
    <numFmt numFmtId="168" formatCode="_-* #,##0.00&quot;р.&quot;_-;\-* #,##0.00&quot;р.&quot;_-;_-* &quot;-&quot;??&quot;р.&quot;_-;_-@_-"/>
    <numFmt numFmtId="169" formatCode="_-* #,##0_р_._-;\-* #,##0_р_._-;_-* &quot;-&quot;_р_._-;_-@_-"/>
    <numFmt numFmtId="170" formatCode="_-* #,##0.00_р_._-;\-* #,##0.00_р_._-;_-* &quot;-&quot;??_р_._-;_-@_-"/>
    <numFmt numFmtId="171" formatCode="_(* #,##0.00_);_(* \(#,##0.00\);_(* &quot;-&quot;??_);_(@_)"/>
    <numFmt numFmtId="172" formatCode="#,##0;[Red]#,##0"/>
    <numFmt numFmtId="173" formatCode="#,##0.000"/>
    <numFmt numFmtId="174" formatCode="#,##0.0000"/>
    <numFmt numFmtId="175" formatCode="#,##0.00000"/>
    <numFmt numFmtId="176" formatCode="[$-422]d\ mmmm\ yyyy&quot; р.&quot;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b/>
      <sz val="12"/>
      <color theme="1"/>
      <name val="Times New Roman Cyr"/>
      <family val="1"/>
    </font>
    <font>
      <sz val="12"/>
      <color theme="1"/>
      <name val="Times New Roman Cyr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hair"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5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66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24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30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17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67" fontId="11" fillId="0" borderId="0" applyFont="0" applyFill="0" applyBorder="0" applyProtection="0">
      <alignment/>
    </xf>
    <xf numFmtId="167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6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69" fillId="0" borderId="15" applyNumberFormat="0" applyFill="0" applyAlignment="0" applyProtection="0"/>
    <xf numFmtId="0" fontId="21" fillId="0" borderId="5" applyNumberFormat="0" applyFill="0" applyAlignment="0" applyProtection="0"/>
    <xf numFmtId="0" fontId="38" fillId="0" borderId="16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70" fillId="0" borderId="17" applyNumberFormat="0" applyFill="0" applyAlignment="0" applyProtection="0"/>
    <xf numFmtId="0" fontId="23" fillId="0" borderId="7" applyNumberFormat="0" applyFill="0" applyAlignment="0" applyProtection="0"/>
    <xf numFmtId="0" fontId="39" fillId="0" borderId="18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71" fillId="0" borderId="19" applyNumberFormat="0" applyFill="0" applyAlignment="0" applyProtection="0"/>
    <xf numFmtId="0" fontId="25" fillId="0" borderId="9" applyNumberFormat="0" applyFill="0" applyAlignment="0" applyProtection="0"/>
    <xf numFmtId="0" fontId="40" fillId="0" borderId="20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6" fillId="10" borderId="12" applyNumberFormat="0" applyFon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9" fontId="0" fillId="0" borderId="0" applyFont="0" applyFill="0" applyBorder="0" applyAlignment="0" applyProtection="0"/>
    <xf numFmtId="0" fontId="32" fillId="27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6" fillId="0" borderId="0" xfId="500">
      <alignment/>
      <protection/>
    </xf>
    <xf numFmtId="0" fontId="8" fillId="0" borderId="0" xfId="521" applyFont="1" applyFill="1">
      <alignment/>
      <protection/>
    </xf>
    <xf numFmtId="0" fontId="45" fillId="0" borderId="0" xfId="521" applyFont="1" applyFill="1">
      <alignment/>
      <protection/>
    </xf>
    <xf numFmtId="0" fontId="45" fillId="0" borderId="0" xfId="521" applyFont="1" applyFill="1" applyAlignment="1">
      <alignment vertical="center"/>
      <protection/>
    </xf>
    <xf numFmtId="0" fontId="7" fillId="0" borderId="0" xfId="521" applyFont="1" applyFill="1">
      <alignment/>
      <protection/>
    </xf>
    <xf numFmtId="0" fontId="7" fillId="0" borderId="0" xfId="521" applyFont="1" applyFill="1" applyAlignment="1">
      <alignment wrapText="1"/>
      <protection/>
    </xf>
    <xf numFmtId="165" fontId="7" fillId="0" borderId="0" xfId="521" applyNumberFormat="1" applyFont="1" applyFill="1">
      <alignment/>
      <protection/>
    </xf>
    <xf numFmtId="3" fontId="8" fillId="50" borderId="3" xfId="521" applyNumberFormat="1" applyFont="1" applyFill="1" applyBorder="1" applyAlignment="1">
      <alignment horizontal="center" vertical="center"/>
      <protection/>
    </xf>
    <xf numFmtId="3" fontId="75" fillId="50" borderId="3" xfId="521" applyNumberFormat="1" applyFont="1" applyFill="1" applyBorder="1" applyAlignment="1">
      <alignment horizontal="center" vertical="center"/>
      <protection/>
    </xf>
    <xf numFmtId="0" fontId="3" fillId="0" borderId="0" xfId="521" applyFont="1" applyFill="1" applyAlignment="1">
      <alignment vertical="center"/>
      <protection/>
    </xf>
    <xf numFmtId="1" fontId="7" fillId="0" borderId="0" xfId="521" applyNumberFormat="1" applyFont="1" applyFill="1" applyAlignment="1">
      <alignment horizontal="center" vertical="center"/>
      <protection/>
    </xf>
    <xf numFmtId="1" fontId="7" fillId="0" borderId="0" xfId="521" applyNumberFormat="1" applyFont="1" applyFill="1">
      <alignment/>
      <protection/>
    </xf>
    <xf numFmtId="0" fontId="3" fillId="0" borderId="0" xfId="521" applyFont="1" applyFill="1" applyAlignment="1">
      <alignment vertical="center" wrapText="1"/>
      <protection/>
    </xf>
    <xf numFmtId="1" fontId="7" fillId="51" borderId="0" xfId="521" applyNumberFormat="1" applyFont="1" applyFill="1" applyAlignment="1">
      <alignment horizontal="center" vertical="center"/>
      <protection/>
    </xf>
    <xf numFmtId="0" fontId="7" fillId="0" borderId="0" xfId="521" applyFont="1" applyFill="1" applyAlignment="1">
      <alignment vertical="center"/>
      <protection/>
    </xf>
    <xf numFmtId="0" fontId="7" fillId="0" borderId="0" xfId="521" applyFont="1" applyFill="1" applyAlignment="1">
      <alignment horizontal="center"/>
      <protection/>
    </xf>
    <xf numFmtId="3" fontId="53" fillId="0" borderId="0" xfId="521" applyNumberFormat="1" applyFont="1" applyFill="1" applyAlignment="1">
      <alignment horizontal="center" vertical="center"/>
      <protection/>
    </xf>
    <xf numFmtId="3" fontId="7" fillId="0" borderId="0" xfId="521" applyNumberFormat="1" applyFont="1" applyFill="1">
      <alignment/>
      <protection/>
    </xf>
    <xf numFmtId="3" fontId="45" fillId="0" borderId="0" xfId="521" applyNumberFormat="1" applyFont="1" applyFill="1">
      <alignment/>
      <protection/>
    </xf>
    <xf numFmtId="3" fontId="45" fillId="0" borderId="0" xfId="521" applyNumberFormat="1" applyFont="1" applyFill="1" applyAlignment="1">
      <alignment vertical="center"/>
      <protection/>
    </xf>
    <xf numFmtId="0" fontId="7" fillId="0" borderId="0" xfId="521" applyFont="1" applyFill="1">
      <alignment/>
      <protection/>
    </xf>
    <xf numFmtId="0" fontId="43" fillId="0" borderId="0" xfId="521" applyFont="1" applyFill="1">
      <alignment/>
      <protection/>
    </xf>
    <xf numFmtId="0" fontId="52" fillId="0" borderId="0" xfId="521" applyFont="1" applyFill="1">
      <alignment/>
      <protection/>
    </xf>
    <xf numFmtId="3" fontId="52" fillId="0" borderId="0" xfId="521" applyNumberFormat="1" applyFont="1" applyFill="1" applyAlignment="1">
      <alignment vertical="center"/>
      <protection/>
    </xf>
    <xf numFmtId="165" fontId="52" fillId="0" borderId="0" xfId="521" applyNumberFormat="1" applyFont="1" applyFill="1">
      <alignment/>
      <protection/>
    </xf>
    <xf numFmtId="0" fontId="7" fillId="0" borderId="22" xfId="521" applyFont="1" applyFill="1" applyBorder="1">
      <alignment/>
      <protection/>
    </xf>
    <xf numFmtId="0" fontId="8" fillId="0" borderId="0" xfId="521" applyFont="1" applyFill="1" applyAlignment="1">
      <alignment vertical="center" wrapText="1"/>
      <protection/>
    </xf>
    <xf numFmtId="0" fontId="3" fillId="0" borderId="0" xfId="521" applyFont="1" applyFill="1" applyAlignment="1">
      <alignment horizontal="center" vertical="top" wrapText="1"/>
      <protection/>
    </xf>
    <xf numFmtId="0" fontId="2" fillId="0" borderId="0" xfId="500" applyFont="1">
      <alignment/>
      <protection/>
    </xf>
    <xf numFmtId="0" fontId="2" fillId="0" borderId="3" xfId="500" applyFont="1" applyBorder="1" applyAlignment="1">
      <alignment horizontal="center" vertical="center" wrapText="1"/>
      <protection/>
    </xf>
    <xf numFmtId="0" fontId="2" fillId="0" borderId="3" xfId="500" applyFont="1" applyBorder="1" applyAlignment="1">
      <alignment horizontal="center" vertical="center"/>
      <protection/>
    </xf>
    <xf numFmtId="0" fontId="54" fillId="0" borderId="0" xfId="500" applyFont="1">
      <alignment/>
      <protection/>
    </xf>
    <xf numFmtId="2" fontId="9" fillId="50" borderId="3" xfId="500" applyNumberFormat="1" applyFont="1" applyFill="1" applyBorder="1" applyAlignment="1">
      <alignment horizontal="left" vertical="center" wrapText="1"/>
      <protection/>
    </xf>
    <xf numFmtId="2" fontId="2" fillId="0" borderId="0" xfId="500" applyNumberFormat="1" applyFont="1" applyAlignment="1">
      <alignment wrapText="1"/>
      <protection/>
    </xf>
    <xf numFmtId="0" fontId="9" fillId="50" borderId="3" xfId="500" applyFont="1" applyFill="1" applyBorder="1" applyAlignment="1">
      <alignment horizontal="left" vertical="center" wrapText="1"/>
      <protection/>
    </xf>
    <xf numFmtId="0" fontId="9" fillId="50" borderId="3" xfId="500" applyFont="1" applyFill="1" applyBorder="1" applyAlignment="1">
      <alignment horizontal="left" wrapText="1"/>
      <protection/>
    </xf>
    <xf numFmtId="0" fontId="2" fillId="0" borderId="0" xfId="500" applyFont="1" applyAlignment="1">
      <alignment/>
      <protection/>
    </xf>
    <xf numFmtId="3" fontId="5" fillId="50" borderId="3" xfId="500" applyNumberFormat="1" applyFont="1" applyFill="1" applyBorder="1" applyAlignment="1">
      <alignment horizontal="center" vertical="center" wrapText="1"/>
      <protection/>
    </xf>
    <xf numFmtId="3" fontId="59" fillId="0" borderId="0" xfId="500" applyNumberFormat="1" applyFont="1">
      <alignment/>
      <protection/>
    </xf>
    <xf numFmtId="1" fontId="3" fillId="50" borderId="3" xfId="448" applyNumberFormat="1" applyFont="1" applyFill="1" applyBorder="1" applyAlignment="1">
      <alignment horizontal="center" vertical="center" wrapText="1"/>
      <protection/>
    </xf>
    <xf numFmtId="3" fontId="48" fillId="50" borderId="3" xfId="448" applyNumberFormat="1" applyFont="1" applyFill="1" applyBorder="1" applyAlignment="1">
      <alignment horizontal="center" vertical="center" wrapText="1"/>
      <protection/>
    </xf>
    <xf numFmtId="3" fontId="3" fillId="50" borderId="3" xfId="521" applyNumberFormat="1" applyFont="1" applyFill="1" applyBorder="1" applyAlignment="1">
      <alignment horizontal="center" vertical="center"/>
      <protection/>
    </xf>
    <xf numFmtId="0" fontId="8" fillId="50" borderId="3" xfId="521" applyFont="1" applyFill="1" applyBorder="1" applyAlignment="1">
      <alignment horizontal="center" vertical="center" wrapText="1"/>
      <protection/>
    </xf>
    <xf numFmtId="165" fontId="8" fillId="50" borderId="3" xfId="521" applyNumberFormat="1" applyFont="1" applyFill="1" applyBorder="1" applyAlignment="1">
      <alignment horizontal="center" vertical="center" wrapText="1"/>
      <protection/>
    </xf>
    <xf numFmtId="0" fontId="45" fillId="50" borderId="0" xfId="521" applyFont="1" applyFill="1" applyBorder="1" applyAlignment="1">
      <alignment horizontal="center"/>
      <protection/>
    </xf>
    <xf numFmtId="0" fontId="8" fillId="50" borderId="3" xfId="521" applyFont="1" applyFill="1" applyBorder="1" applyAlignment="1">
      <alignment horizontal="center" vertical="center" wrapText="1"/>
      <protection/>
    </xf>
    <xf numFmtId="0" fontId="3" fillId="50" borderId="3" xfId="521" applyFont="1" applyFill="1" applyBorder="1" applyAlignment="1">
      <alignment horizontal="left" vertical="center" wrapText="1"/>
      <protection/>
    </xf>
    <xf numFmtId="1" fontId="3" fillId="50" borderId="3" xfId="521" applyNumberFormat="1" applyFont="1" applyFill="1" applyBorder="1" applyAlignment="1">
      <alignment horizontal="center" vertical="center"/>
      <protection/>
    </xf>
    <xf numFmtId="0" fontId="45" fillId="50" borderId="0" xfId="521" applyFont="1" applyFill="1">
      <alignment/>
      <protection/>
    </xf>
    <xf numFmtId="1" fontId="52" fillId="50" borderId="3" xfId="448" applyNumberFormat="1" applyFont="1" applyFill="1" applyBorder="1" applyAlignment="1">
      <alignment horizontal="center" vertical="center" wrapText="1"/>
      <protection/>
    </xf>
    <xf numFmtId="1" fontId="43" fillId="50" borderId="3" xfId="448" applyNumberFormat="1" applyFont="1" applyFill="1" applyBorder="1" applyAlignment="1">
      <alignment horizontal="center" vertical="center" wrapText="1"/>
      <protection/>
    </xf>
    <xf numFmtId="14" fontId="52" fillId="50" borderId="3" xfId="448" applyNumberFormat="1" applyFont="1" applyFill="1" applyBorder="1" applyAlignment="1">
      <alignment horizontal="center" vertical="center" wrapText="1"/>
      <protection/>
    </xf>
    <xf numFmtId="0" fontId="43" fillId="50" borderId="3" xfId="521" applyFont="1" applyFill="1" applyBorder="1" applyAlignment="1">
      <alignment horizontal="center" vertical="center" wrapText="1"/>
      <protection/>
    </xf>
    <xf numFmtId="0" fontId="43" fillId="50" borderId="3" xfId="521" applyFont="1" applyFill="1" applyBorder="1" applyAlignment="1">
      <alignment horizontal="center" vertical="center" wrapText="1"/>
      <protection/>
    </xf>
    <xf numFmtId="3" fontId="43" fillId="50" borderId="3" xfId="521" applyNumberFormat="1" applyFont="1" applyFill="1" applyBorder="1" applyAlignment="1">
      <alignment horizontal="center" vertical="center"/>
      <protection/>
    </xf>
    <xf numFmtId="165" fontId="43" fillId="50" borderId="3" xfId="521" applyNumberFormat="1" applyFont="1" applyFill="1" applyBorder="1" applyAlignment="1">
      <alignment horizontal="center" vertical="center" wrapText="1"/>
      <protection/>
    </xf>
    <xf numFmtId="165" fontId="43" fillId="50" borderId="3" xfId="521" applyNumberFormat="1" applyFont="1" applyFill="1" applyBorder="1" applyAlignment="1">
      <alignment horizontal="center" vertical="center"/>
      <protection/>
    </xf>
    <xf numFmtId="0" fontId="54" fillId="50" borderId="3" xfId="520" applyFont="1" applyFill="1" applyBorder="1" applyAlignment="1">
      <alignment vertical="center" wrapText="1"/>
      <protection/>
    </xf>
    <xf numFmtId="3" fontId="52" fillId="50" borderId="3" xfId="521" applyNumberFormat="1" applyFont="1" applyFill="1" applyBorder="1" applyAlignment="1">
      <alignment horizontal="center" vertical="center" wrapText="1"/>
      <protection/>
    </xf>
    <xf numFmtId="3" fontId="52" fillId="50" borderId="3" xfId="521" applyNumberFormat="1" applyFont="1" applyFill="1" applyBorder="1" applyAlignment="1">
      <alignment horizontal="center" vertical="center"/>
      <protection/>
    </xf>
    <xf numFmtId="0" fontId="7" fillId="50" borderId="0" xfId="521" applyFont="1" applyFill="1" applyAlignment="1">
      <alignment wrapText="1"/>
      <protection/>
    </xf>
    <xf numFmtId="0" fontId="7" fillId="50" borderId="0" xfId="521" applyFont="1" applyFill="1">
      <alignment/>
      <protection/>
    </xf>
    <xf numFmtId="2" fontId="2" fillId="50" borderId="0" xfId="500" applyNumberFormat="1" applyFont="1" applyFill="1" applyAlignment="1">
      <alignment wrapText="1"/>
      <protection/>
    </xf>
    <xf numFmtId="0" fontId="2" fillId="50" borderId="0" xfId="500" applyFont="1" applyFill="1">
      <alignment/>
      <protection/>
    </xf>
    <xf numFmtId="3" fontId="9" fillId="50" borderId="3" xfId="500" applyNumberFormat="1" applyFont="1" applyFill="1" applyBorder="1" applyAlignment="1">
      <alignment horizontal="center" vertical="center" wrapText="1"/>
      <protection/>
    </xf>
    <xf numFmtId="0" fontId="7" fillId="52" borderId="0" xfId="521" applyFont="1" applyFill="1">
      <alignment/>
      <protection/>
    </xf>
    <xf numFmtId="0" fontId="7" fillId="52" borderId="0" xfId="521" applyFont="1" applyFill="1">
      <alignment/>
      <protection/>
    </xf>
    <xf numFmtId="0" fontId="2" fillId="0" borderId="3" xfId="500" applyFont="1" applyBorder="1" applyAlignment="1">
      <alignment horizontal="center" wrapText="1"/>
      <protection/>
    </xf>
    <xf numFmtId="0" fontId="2" fillId="0" borderId="3" xfId="500" applyFont="1" applyBorder="1" applyAlignment="1">
      <alignment horizontal="left" wrapText="1"/>
      <protection/>
    </xf>
    <xf numFmtId="0" fontId="2" fillId="0" borderId="3" xfId="500" applyFont="1" applyBorder="1" applyAlignment="1">
      <alignment horizontal="right" wrapText="1"/>
      <protection/>
    </xf>
    <xf numFmtId="0" fontId="2" fillId="50" borderId="3" xfId="500" applyFont="1" applyFill="1" applyBorder="1" applyAlignment="1">
      <alignment horizontal="center"/>
      <protection/>
    </xf>
    <xf numFmtId="0" fontId="2" fillId="50" borderId="0" xfId="500" applyFont="1" applyFill="1" applyAlignment="1">
      <alignment/>
      <protection/>
    </xf>
    <xf numFmtId="2" fontId="4" fillId="50" borderId="3" xfId="500" applyNumberFormat="1" applyFont="1" applyFill="1" applyBorder="1" applyAlignment="1">
      <alignment horizontal="center" vertical="center" wrapText="1"/>
      <protection/>
    </xf>
    <xf numFmtId="0" fontId="4" fillId="50" borderId="3" xfId="500" applyFont="1" applyFill="1" applyBorder="1" applyAlignment="1">
      <alignment horizontal="center" vertical="center" wrapText="1"/>
      <protection/>
    </xf>
    <xf numFmtId="0" fontId="6" fillId="50" borderId="0" xfId="500" applyFill="1">
      <alignment/>
      <protection/>
    </xf>
    <xf numFmtId="0" fontId="2" fillId="50" borderId="23" xfId="500" applyFont="1" applyFill="1" applyBorder="1" applyAlignment="1">
      <alignment horizontal="center" vertical="center" wrapText="1"/>
      <protection/>
    </xf>
    <xf numFmtId="3" fontId="59" fillId="50" borderId="23" xfId="500" applyNumberFormat="1" applyFont="1" applyFill="1" applyBorder="1" applyAlignment="1">
      <alignment horizontal="center" vertical="center" wrapText="1"/>
      <protection/>
    </xf>
    <xf numFmtId="0" fontId="42" fillId="50" borderId="24" xfId="500" applyFont="1" applyFill="1" applyBorder="1" applyAlignment="1">
      <alignment vertical="center" wrapText="1"/>
      <protection/>
    </xf>
    <xf numFmtId="0" fontId="42" fillId="50" borderId="25" xfId="500" applyFont="1" applyFill="1" applyBorder="1" applyAlignment="1">
      <alignment vertical="center" wrapText="1"/>
      <protection/>
    </xf>
    <xf numFmtId="14" fontId="3" fillId="0" borderId="3" xfId="448" applyNumberFormat="1" applyFont="1" applyFill="1" applyBorder="1" applyAlignment="1">
      <alignment horizontal="center" vertical="center" wrapText="1"/>
      <protection/>
    </xf>
    <xf numFmtId="14" fontId="8" fillId="0" borderId="3" xfId="448" applyNumberFormat="1" applyFont="1" applyFill="1" applyBorder="1" applyAlignment="1">
      <alignment horizontal="center" vertical="center" wrapText="1"/>
      <protection/>
    </xf>
    <xf numFmtId="1" fontId="3" fillId="0" borderId="3" xfId="448" applyNumberFormat="1" applyFont="1" applyFill="1" applyBorder="1" applyAlignment="1">
      <alignment horizontal="center" vertical="center" wrapText="1"/>
      <protection/>
    </xf>
    <xf numFmtId="0" fontId="8" fillId="0" borderId="3" xfId="521" applyFont="1" applyFill="1" applyBorder="1" applyAlignment="1">
      <alignment horizontal="center" vertical="center" wrapText="1"/>
      <protection/>
    </xf>
    <xf numFmtId="0" fontId="45" fillId="0" borderId="0" xfId="521" applyFont="1" applyFill="1" applyBorder="1" applyAlignment="1">
      <alignment horizontal="center"/>
      <protection/>
    </xf>
    <xf numFmtId="3" fontId="3" fillId="0" borderId="3" xfId="521" applyNumberFormat="1" applyFont="1" applyFill="1" applyBorder="1" applyAlignment="1">
      <alignment horizontal="center" vertical="center"/>
      <protection/>
    </xf>
    <xf numFmtId="164" fontId="3" fillId="0" borderId="3" xfId="521" applyNumberFormat="1" applyFont="1" applyFill="1" applyBorder="1" applyAlignment="1">
      <alignment horizontal="center" vertical="center"/>
      <protection/>
    </xf>
    <xf numFmtId="164" fontId="8" fillId="0" borderId="3" xfId="448" applyNumberFormat="1" applyFont="1" applyFill="1" applyBorder="1" applyAlignment="1">
      <alignment horizontal="center" vertical="center" wrapText="1"/>
      <protection/>
    </xf>
    <xf numFmtId="0" fontId="43" fillId="0" borderId="3" xfId="521" applyFont="1" applyFill="1" applyBorder="1" applyAlignment="1">
      <alignment horizontal="center" vertical="center" wrapText="1"/>
      <protection/>
    </xf>
    <xf numFmtId="165" fontId="8" fillId="0" borderId="3" xfId="521" applyNumberFormat="1" applyFont="1" applyFill="1" applyBorder="1" applyAlignment="1">
      <alignment horizontal="center" vertical="center" wrapText="1"/>
      <protection/>
    </xf>
    <xf numFmtId="165" fontId="8" fillId="0" borderId="3" xfId="521" applyNumberFormat="1" applyFont="1" applyFill="1" applyBorder="1" applyAlignment="1">
      <alignment horizontal="center" vertical="center"/>
      <protection/>
    </xf>
    <xf numFmtId="0" fontId="55" fillId="0" borderId="3" xfId="520" applyFont="1" applyFill="1" applyBorder="1" applyAlignment="1">
      <alignment vertical="center" wrapText="1"/>
      <protection/>
    </xf>
    <xf numFmtId="164" fontId="9" fillId="0" borderId="3" xfId="448" applyNumberFormat="1" applyFont="1" applyFill="1" applyBorder="1" applyAlignment="1" applyProtection="1">
      <alignment horizontal="center" vertical="center"/>
      <protection locked="0"/>
    </xf>
    <xf numFmtId="164" fontId="3" fillId="0" borderId="3" xfId="521" applyNumberFormat="1" applyFont="1" applyFill="1" applyBorder="1" applyAlignment="1">
      <alignment horizontal="center" vertical="center" wrapText="1"/>
      <protection/>
    </xf>
    <xf numFmtId="3" fontId="9" fillId="0" borderId="3" xfId="448" applyNumberFormat="1" applyFont="1" applyFill="1" applyBorder="1" applyAlignment="1" applyProtection="1">
      <alignment horizontal="center" vertical="center"/>
      <protection locked="0"/>
    </xf>
    <xf numFmtId="3" fontId="8" fillId="0" borderId="3" xfId="448" applyNumberFormat="1" applyFont="1" applyFill="1" applyBorder="1" applyAlignment="1">
      <alignment horizontal="center" vertical="center" wrapText="1"/>
      <protection/>
    </xf>
    <xf numFmtId="3" fontId="8" fillId="0" borderId="3" xfId="521" applyNumberFormat="1" applyFont="1" applyFill="1" applyBorder="1" applyAlignment="1">
      <alignment horizontal="center" vertical="center" wrapText="1"/>
      <protection/>
    </xf>
    <xf numFmtId="3" fontId="8" fillId="0" borderId="26" xfId="521" applyNumberFormat="1" applyFont="1" applyFill="1" applyBorder="1" applyAlignment="1">
      <alignment horizontal="center" vertical="center" wrapText="1"/>
      <protection/>
    </xf>
    <xf numFmtId="3" fontId="3" fillId="0" borderId="27" xfId="521" applyNumberFormat="1" applyFont="1" applyFill="1" applyBorder="1" applyAlignment="1">
      <alignment horizontal="center" vertical="center"/>
      <protection/>
    </xf>
    <xf numFmtId="3" fontId="3" fillId="0" borderId="28" xfId="521" applyNumberFormat="1" applyFont="1" applyFill="1" applyBorder="1" applyAlignment="1">
      <alignment horizontal="center" vertical="center"/>
      <protection/>
    </xf>
    <xf numFmtId="1" fontId="8" fillId="0" borderId="3" xfId="448" applyNumberFormat="1" applyFont="1" applyFill="1" applyBorder="1" applyAlignment="1">
      <alignment horizontal="center" vertical="center" wrapText="1"/>
      <protection/>
    </xf>
    <xf numFmtId="0" fontId="43" fillId="0" borderId="29" xfId="521" applyFont="1" applyFill="1" applyBorder="1" applyAlignment="1">
      <alignment horizontal="center" vertical="center" wrapText="1"/>
      <protection/>
    </xf>
    <xf numFmtId="165" fontId="8" fillId="0" borderId="3" xfId="448" applyNumberFormat="1" applyFont="1" applyFill="1" applyBorder="1" applyAlignment="1">
      <alignment horizontal="center" vertical="center" wrapText="1"/>
      <protection/>
    </xf>
    <xf numFmtId="0" fontId="8" fillId="0" borderId="29" xfId="521" applyFont="1" applyFill="1" applyBorder="1" applyAlignment="1">
      <alignment horizontal="center" vertical="center" wrapText="1"/>
      <protection/>
    </xf>
    <xf numFmtId="3" fontId="8" fillId="0" borderId="23" xfId="521" applyNumberFormat="1" applyFont="1" applyFill="1" applyBorder="1" applyAlignment="1">
      <alignment horizontal="center" vertical="center"/>
      <protection/>
    </xf>
    <xf numFmtId="0" fontId="56" fillId="0" borderId="30" xfId="521" applyFont="1" applyFill="1" applyBorder="1" applyAlignment="1">
      <alignment horizontal="center" vertical="center" wrapText="1"/>
      <protection/>
    </xf>
    <xf numFmtId="3" fontId="8" fillId="0" borderId="26" xfId="521" applyNumberFormat="1" applyFont="1" applyFill="1" applyBorder="1" applyAlignment="1">
      <alignment horizontal="center" vertical="center"/>
      <protection/>
    </xf>
    <xf numFmtId="165" fontId="8" fillId="0" borderId="23" xfId="448" applyNumberFormat="1" applyFont="1" applyFill="1" applyBorder="1" applyAlignment="1">
      <alignment horizontal="center" vertical="center" wrapText="1"/>
      <protection/>
    </xf>
    <xf numFmtId="0" fontId="3" fillId="0" borderId="31" xfId="521" applyFont="1" applyFill="1" applyBorder="1" applyAlignment="1">
      <alignment horizontal="left" vertical="center" wrapText="1"/>
      <protection/>
    </xf>
    <xf numFmtId="172" fontId="9" fillId="0" borderId="32" xfId="448" applyNumberFormat="1" applyFont="1" applyFill="1" applyBorder="1" applyAlignment="1">
      <alignment horizontal="center" vertical="center"/>
      <protection/>
    </xf>
    <xf numFmtId="165" fontId="8" fillId="0" borderId="33" xfId="448" applyNumberFormat="1" applyFont="1" applyFill="1" applyBorder="1" applyAlignment="1">
      <alignment horizontal="center" vertical="center" wrapText="1"/>
      <protection/>
    </xf>
    <xf numFmtId="0" fontId="3" fillId="0" borderId="29" xfId="521" applyFont="1" applyFill="1" applyBorder="1" applyAlignment="1">
      <alignment horizontal="left" vertical="center" wrapText="1"/>
      <protection/>
    </xf>
    <xf numFmtId="172" fontId="9" fillId="0" borderId="3" xfId="448" applyNumberFormat="1" applyFont="1" applyFill="1" applyBorder="1" applyAlignment="1">
      <alignment horizontal="center" vertical="center"/>
      <protection/>
    </xf>
    <xf numFmtId="0" fontId="3" fillId="0" borderId="34" xfId="521" applyFont="1" applyFill="1" applyBorder="1" applyAlignment="1">
      <alignment horizontal="left" vertical="center" wrapText="1"/>
      <protection/>
    </xf>
    <xf numFmtId="172" fontId="9" fillId="0" borderId="35" xfId="448" applyNumberFormat="1" applyFont="1" applyFill="1" applyBorder="1" applyAlignment="1">
      <alignment horizontal="center" vertical="center"/>
      <protection/>
    </xf>
    <xf numFmtId="165" fontId="8" fillId="0" borderId="35" xfId="448" applyNumberFormat="1" applyFont="1" applyFill="1" applyBorder="1" applyAlignment="1">
      <alignment horizontal="center" vertical="center" wrapText="1"/>
      <protection/>
    </xf>
    <xf numFmtId="3" fontId="8" fillId="0" borderId="3" xfId="521" applyNumberFormat="1" applyFont="1" applyFill="1" applyBorder="1" applyAlignment="1">
      <alignment horizontal="center" vertical="center"/>
      <protection/>
    </xf>
    <xf numFmtId="3" fontId="3" fillId="0" borderId="3" xfId="521" applyNumberFormat="1" applyFont="1" applyFill="1" applyBorder="1" applyAlignment="1">
      <alignment horizontal="center" vertical="center"/>
      <protection/>
    </xf>
    <xf numFmtId="0" fontId="57" fillId="0" borderId="3" xfId="521" applyFont="1" applyFill="1" applyBorder="1" applyAlignment="1">
      <alignment horizontal="center" vertical="center" wrapText="1"/>
      <protection/>
    </xf>
    <xf numFmtId="0" fontId="3" fillId="0" borderId="3" xfId="521" applyFont="1" applyFill="1" applyBorder="1" applyAlignment="1">
      <alignment horizontal="left" vertical="center" wrapText="1"/>
      <protection/>
    </xf>
    <xf numFmtId="3" fontId="48" fillId="0" borderId="3" xfId="448" applyNumberFormat="1" applyFont="1" applyFill="1" applyBorder="1" applyAlignment="1">
      <alignment horizontal="center" vertical="center" wrapText="1"/>
      <protection/>
    </xf>
    <xf numFmtId="3" fontId="75" fillId="0" borderId="3" xfId="521" applyNumberFormat="1" applyFont="1" applyFill="1" applyBorder="1" applyAlignment="1">
      <alignment horizontal="center" vertical="center"/>
      <protection/>
    </xf>
    <xf numFmtId="3" fontId="76" fillId="0" borderId="3" xfId="521" applyNumberFormat="1" applyFont="1" applyFill="1" applyBorder="1" applyAlignment="1">
      <alignment horizontal="center" vertical="center"/>
      <protection/>
    </xf>
    <xf numFmtId="3" fontId="8" fillId="50" borderId="3" xfId="521" applyNumberFormat="1" applyFont="1" applyFill="1" applyBorder="1" applyAlignment="1">
      <alignment horizontal="center" vertical="center" wrapText="1"/>
      <protection/>
    </xf>
    <xf numFmtId="3" fontId="3" fillId="50" borderId="3" xfId="521" applyNumberFormat="1" applyFont="1" applyFill="1" applyBorder="1" applyAlignment="1">
      <alignment horizontal="center" vertical="center" wrapText="1"/>
      <protection/>
    </xf>
    <xf numFmtId="0" fontId="46" fillId="0" borderId="0" xfId="521" applyFont="1" applyFill="1" applyAlignment="1">
      <alignment horizontal="center"/>
      <protection/>
    </xf>
    <xf numFmtId="0" fontId="47" fillId="50" borderId="0" xfId="521" applyFont="1" applyFill="1" applyAlignment="1">
      <alignment horizontal="center"/>
      <protection/>
    </xf>
    <xf numFmtId="0" fontId="45" fillId="50" borderId="3" xfId="521" applyFont="1" applyFill="1" applyBorder="1" applyAlignment="1">
      <alignment horizontal="center"/>
      <protection/>
    </xf>
    <xf numFmtId="0" fontId="43" fillId="50" borderId="3" xfId="521" applyFont="1" applyFill="1" applyBorder="1" applyAlignment="1">
      <alignment horizontal="center" vertical="center"/>
      <protection/>
    </xf>
    <xf numFmtId="0" fontId="49" fillId="50" borderId="0" xfId="521" applyFont="1" applyFill="1" applyAlignment="1">
      <alignment horizontal="center"/>
      <protection/>
    </xf>
    <xf numFmtId="0" fontId="50" fillId="50" borderId="0" xfId="521" applyFont="1" applyFill="1" applyAlignment="1">
      <alignment horizontal="center"/>
      <protection/>
    </xf>
    <xf numFmtId="0" fontId="51" fillId="50" borderId="3" xfId="521" applyFont="1" applyFill="1" applyBorder="1" applyAlignment="1">
      <alignment horizontal="center" vertical="center"/>
      <protection/>
    </xf>
    <xf numFmtId="0" fontId="5" fillId="0" borderId="0" xfId="500" applyFont="1" applyAlignment="1">
      <alignment horizontal="center" vertical="center" wrapText="1"/>
      <protection/>
    </xf>
    <xf numFmtId="0" fontId="2" fillId="0" borderId="3" xfId="500" applyFont="1" applyBorder="1" applyAlignment="1">
      <alignment horizontal="center" vertical="center" wrapText="1"/>
      <protection/>
    </xf>
    <xf numFmtId="0" fontId="2" fillId="0" borderId="23" xfId="500" applyFont="1" applyBorder="1" applyAlignment="1">
      <alignment horizontal="center" vertical="center" wrapText="1"/>
      <protection/>
    </xf>
    <xf numFmtId="0" fontId="2" fillId="0" borderId="36" xfId="500" applyFont="1" applyBorder="1" applyAlignment="1">
      <alignment horizontal="center" vertical="center" wrapText="1"/>
      <protection/>
    </xf>
    <xf numFmtId="0" fontId="2" fillId="0" borderId="32" xfId="500" applyFont="1" applyBorder="1" applyAlignment="1">
      <alignment horizontal="center" vertical="center" wrapText="1"/>
      <protection/>
    </xf>
    <xf numFmtId="0" fontId="2" fillId="0" borderId="37" xfId="500" applyNumberFormat="1" applyFont="1" applyBorder="1" applyAlignment="1">
      <alignment horizontal="center" vertical="center" wrapText="1"/>
      <protection/>
    </xf>
    <xf numFmtId="0" fontId="2" fillId="0" borderId="38" xfId="500" applyNumberFormat="1" applyFont="1" applyBorder="1" applyAlignment="1">
      <alignment horizontal="center" vertical="center" wrapText="1"/>
      <protection/>
    </xf>
    <xf numFmtId="0" fontId="61" fillId="0" borderId="39" xfId="500" applyFont="1" applyBorder="1" applyAlignment="1">
      <alignment horizontal="center" vertical="center" wrapText="1"/>
      <protection/>
    </xf>
    <xf numFmtId="0" fontId="61" fillId="0" borderId="40" xfId="500" applyFont="1" applyBorder="1" applyAlignment="1">
      <alignment horizontal="center" vertical="center" wrapText="1"/>
      <protection/>
    </xf>
    <xf numFmtId="0" fontId="60" fillId="50" borderId="0" xfId="500" applyFont="1" applyFill="1" applyAlignment="1">
      <alignment horizontal="center" vertical="center" wrapText="1"/>
      <protection/>
    </xf>
    <xf numFmtId="0" fontId="42" fillId="50" borderId="39" xfId="500" applyFont="1" applyFill="1" applyBorder="1" applyAlignment="1">
      <alignment horizontal="center" vertical="center" wrapText="1"/>
      <protection/>
    </xf>
    <xf numFmtId="0" fontId="42" fillId="50" borderId="41" xfId="500" applyFont="1" applyFill="1" applyBorder="1" applyAlignment="1">
      <alignment horizontal="center" vertical="center" wrapText="1"/>
      <protection/>
    </xf>
    <xf numFmtId="0" fontId="42" fillId="50" borderId="24" xfId="500" applyFont="1" applyFill="1" applyBorder="1" applyAlignment="1">
      <alignment horizontal="center" vertical="center" wrapText="1"/>
      <protection/>
    </xf>
    <xf numFmtId="0" fontId="42" fillId="50" borderId="25" xfId="500" applyFont="1" applyFill="1" applyBorder="1" applyAlignment="1">
      <alignment horizontal="center" vertical="center" wrapText="1"/>
      <protection/>
    </xf>
    <xf numFmtId="0" fontId="42" fillId="50" borderId="0" xfId="500" applyFont="1" applyFill="1" applyAlignment="1">
      <alignment horizontal="center" vertical="center" wrapText="1"/>
      <protection/>
    </xf>
    <xf numFmtId="0" fontId="5" fillId="50" borderId="0" xfId="500" applyFont="1" applyFill="1" applyAlignment="1">
      <alignment horizontal="center" vertical="center" wrapText="1"/>
      <protection/>
    </xf>
    <xf numFmtId="0" fontId="47" fillId="0" borderId="0" xfId="521" applyFont="1" applyFill="1" applyAlignment="1">
      <alignment horizontal="center"/>
      <protection/>
    </xf>
    <xf numFmtId="0" fontId="45" fillId="0" borderId="23" xfId="521" applyFont="1" applyFill="1" applyBorder="1" applyAlignment="1">
      <alignment horizontal="center"/>
      <protection/>
    </xf>
    <xf numFmtId="0" fontId="45" fillId="0" borderId="32" xfId="521" applyFont="1" applyFill="1" applyBorder="1" applyAlignment="1">
      <alignment horizontal="center"/>
      <protection/>
    </xf>
    <xf numFmtId="0" fontId="43" fillId="0" borderId="3" xfId="521" applyFont="1" applyFill="1" applyBorder="1" applyAlignment="1">
      <alignment horizontal="center" vertical="center"/>
      <protection/>
    </xf>
    <xf numFmtId="0" fontId="45" fillId="0" borderId="42" xfId="521" applyFont="1" applyFill="1" applyBorder="1" applyAlignment="1">
      <alignment horizontal="center"/>
      <protection/>
    </xf>
    <xf numFmtId="0" fontId="45" fillId="0" borderId="43" xfId="521" applyFont="1" applyFill="1" applyBorder="1" applyAlignment="1">
      <alignment horizontal="center"/>
      <protection/>
    </xf>
    <xf numFmtId="0" fontId="43" fillId="0" borderId="44" xfId="521" applyFont="1" applyFill="1" applyBorder="1" applyAlignment="1">
      <alignment horizontal="center" vertical="center"/>
      <protection/>
    </xf>
    <xf numFmtId="0" fontId="43" fillId="0" borderId="45" xfId="521" applyFont="1" applyFill="1" applyBorder="1" applyAlignment="1">
      <alignment horizontal="center" vertical="center"/>
      <protection/>
    </xf>
    <xf numFmtId="0" fontId="43" fillId="0" borderId="46" xfId="521" applyFont="1" applyFill="1" applyBorder="1" applyAlignment="1">
      <alignment horizontal="center" vertical="center"/>
      <protection/>
    </xf>
    <xf numFmtId="0" fontId="43" fillId="0" borderId="0" xfId="521" applyFont="1" applyFill="1" applyAlignment="1">
      <alignment horizontal="center" wrapText="1"/>
      <protection/>
    </xf>
    <xf numFmtId="0" fontId="44" fillId="0" borderId="0" xfId="521" applyFont="1" applyFill="1" applyAlignment="1">
      <alignment horizontal="center" wrapText="1"/>
      <protection/>
    </xf>
    <xf numFmtId="0" fontId="58" fillId="0" borderId="0" xfId="521" applyFont="1" applyFill="1" applyBorder="1" applyAlignment="1">
      <alignment horizontal="center" vertical="center" wrapText="1"/>
      <protection/>
    </xf>
    <xf numFmtId="0" fontId="46" fillId="0" borderId="0" xfId="521" applyFont="1" applyFill="1" applyAlignment="1">
      <alignment horizontal="center" wrapText="1"/>
      <protection/>
    </xf>
    <xf numFmtId="0" fontId="45" fillId="0" borderId="3" xfId="521" applyFont="1" applyFill="1" applyBorder="1" applyAlignment="1">
      <alignment horizontal="center"/>
      <protection/>
    </xf>
    <xf numFmtId="2" fontId="52" fillId="0" borderId="3" xfId="521" applyNumberFormat="1" applyFont="1" applyFill="1" applyBorder="1" applyAlignment="1">
      <alignment horizontal="center" vertical="center" wrapText="1"/>
      <protection/>
    </xf>
    <xf numFmtId="0" fontId="52" fillId="0" borderId="3" xfId="521" applyFont="1" applyFill="1" applyBorder="1" applyAlignment="1">
      <alignment horizontal="center" vertical="center" wrapText="1"/>
      <protection/>
    </xf>
    <xf numFmtId="14" fontId="3" fillId="50" borderId="3" xfId="448" applyNumberFormat="1" applyFont="1" applyFill="1" applyBorder="1" applyAlignment="1">
      <alignment horizontal="center" vertical="center" wrapText="1"/>
      <protection/>
    </xf>
  </cellXfs>
  <cellStyles count="56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Гиперссылка 2" xfId="419"/>
    <cellStyle name="Гиперссылка 3" xfId="420"/>
    <cellStyle name="Грошовий 2" xfId="421"/>
    <cellStyle name="Currency" xfId="422"/>
    <cellStyle name="Currency [0]" xfId="423"/>
    <cellStyle name="Добре" xfId="424"/>
    <cellStyle name="Добре 2" xfId="425"/>
    <cellStyle name="Заголовок 1" xfId="426"/>
    <cellStyle name="Заголовок 1 2" xfId="427"/>
    <cellStyle name="Заголовок 1 3" xfId="428"/>
    <cellStyle name="Заголовок 1 4" xfId="429"/>
    <cellStyle name="Заголовок 1 5" xfId="430"/>
    <cellStyle name="Заголовок 2" xfId="431"/>
    <cellStyle name="Заголовок 2 2" xfId="432"/>
    <cellStyle name="Заголовок 2 3" xfId="433"/>
    <cellStyle name="Заголовок 2 4" xfId="434"/>
    <cellStyle name="Заголовок 2 5" xfId="435"/>
    <cellStyle name="Заголовок 3" xfId="436"/>
    <cellStyle name="Заголовок 3 2" xfId="437"/>
    <cellStyle name="Заголовок 3 3" xfId="438"/>
    <cellStyle name="Заголовок 3 4" xfId="439"/>
    <cellStyle name="Заголовок 3 5" xfId="440"/>
    <cellStyle name="Заголовок 4" xfId="441"/>
    <cellStyle name="Заголовок 4 2" xfId="442"/>
    <cellStyle name="Заголовок 4 3" xfId="443"/>
    <cellStyle name="Заголовок 4 4" xfId="444"/>
    <cellStyle name="Заголовок 4 5" xfId="445"/>
    <cellStyle name="Звичайний 2" xfId="446"/>
    <cellStyle name="Звичайний 2 2" xfId="447"/>
    <cellStyle name="Звичайний 2 3" xfId="448"/>
    <cellStyle name="Звичайний 2_8.Блок_3 (1 ч)" xfId="449"/>
    <cellStyle name="Звичайний 3" xfId="450"/>
    <cellStyle name="Звичайний 3 2" xfId="451"/>
    <cellStyle name="Звичайний 3 2 2" xfId="452"/>
    <cellStyle name="Звичайний 4" xfId="453"/>
    <cellStyle name="Звичайний 4 2" xfId="454"/>
    <cellStyle name="Звичайний 5" xfId="455"/>
    <cellStyle name="Звичайний 5 2" xfId="456"/>
    <cellStyle name="Звичайний 5 3" xfId="457"/>
    <cellStyle name="Звичайний 6" xfId="458"/>
    <cellStyle name="Звичайний 7" xfId="459"/>
    <cellStyle name="Зв'язана клітинка" xfId="460"/>
    <cellStyle name="Зв'язана клітинка 2" xfId="461"/>
    <cellStyle name="Итог" xfId="462"/>
    <cellStyle name="Итог 2" xfId="463"/>
    <cellStyle name="Итог 3" xfId="464"/>
    <cellStyle name="Итог 4" xfId="465"/>
    <cellStyle name="Итог 5" xfId="466"/>
    <cellStyle name="Контрольна клітинка" xfId="467"/>
    <cellStyle name="Контрольна клітинка 2" xfId="468"/>
    <cellStyle name="Контрольная ячейка" xfId="469"/>
    <cellStyle name="Контрольная ячейка 2" xfId="470"/>
    <cellStyle name="Контрольная ячейка 2 2" xfId="471"/>
    <cellStyle name="Контрольная ячейка 3" xfId="472"/>
    <cellStyle name="Контрольная ячейка 4" xfId="473"/>
    <cellStyle name="Контрольная ячейка 5" xfId="474"/>
    <cellStyle name="Назва" xfId="475"/>
    <cellStyle name="Назва 2" xfId="476"/>
    <cellStyle name="Название" xfId="477"/>
    <cellStyle name="Название 2" xfId="478"/>
    <cellStyle name="Название 3" xfId="479"/>
    <cellStyle name="Название 4" xfId="480"/>
    <cellStyle name="Название 5" xfId="481"/>
    <cellStyle name="Нейтральный" xfId="482"/>
    <cellStyle name="Нейтральный 2" xfId="483"/>
    <cellStyle name="Нейтральный 2 2" xfId="484"/>
    <cellStyle name="Нейтральный 3" xfId="485"/>
    <cellStyle name="Нейтральный 4" xfId="486"/>
    <cellStyle name="Нейтральный 5" xfId="487"/>
    <cellStyle name="Обчислення" xfId="488"/>
    <cellStyle name="Обчислення 2" xfId="489"/>
    <cellStyle name="Обчислення_П_1" xfId="490"/>
    <cellStyle name="Обычный 10" xfId="491"/>
    <cellStyle name="Обычный 11" xfId="492"/>
    <cellStyle name="Обычный 12" xfId="493"/>
    <cellStyle name="Обычный 13" xfId="494"/>
    <cellStyle name="Обычный 13 2" xfId="495"/>
    <cellStyle name="Обычный 13 3" xfId="496"/>
    <cellStyle name="Обычный 13 3 2" xfId="497"/>
    <cellStyle name="Обычный 14" xfId="498"/>
    <cellStyle name="Обычный 15" xfId="499"/>
    <cellStyle name="Обычный 2" xfId="500"/>
    <cellStyle name="Обычный 2 2" xfId="501"/>
    <cellStyle name="Обычный 2 3" xfId="502"/>
    <cellStyle name="Обычный 2 3 2" xfId="503"/>
    <cellStyle name="Обычный 2 3 3" xfId="504"/>
    <cellStyle name="Обычный 2 4" xfId="505"/>
    <cellStyle name="Обычный 3" xfId="506"/>
    <cellStyle name="Обычный 3 2" xfId="507"/>
    <cellStyle name="Обычный 3 3" xfId="508"/>
    <cellStyle name="Обычный 4" xfId="509"/>
    <cellStyle name="Обычный 4 2" xfId="510"/>
    <cellStyle name="Обычный 5" xfId="511"/>
    <cellStyle name="Обычный 5 2" xfId="512"/>
    <cellStyle name="Обычный 5 3" xfId="513"/>
    <cellStyle name="Обычный 6" xfId="514"/>
    <cellStyle name="Обычный 6 2" xfId="515"/>
    <cellStyle name="Обычный 6 3" xfId="516"/>
    <cellStyle name="Обычный 7" xfId="517"/>
    <cellStyle name="Обычный 8" xfId="518"/>
    <cellStyle name="Обычный 9" xfId="519"/>
    <cellStyle name="Обычный_09_Професійний склад" xfId="520"/>
    <cellStyle name="Обычный_Форма7Н" xfId="521"/>
    <cellStyle name="Підсумок" xfId="522"/>
    <cellStyle name="Підсумок 2" xfId="523"/>
    <cellStyle name="Підсумок_П_1" xfId="524"/>
    <cellStyle name="Плохой" xfId="525"/>
    <cellStyle name="Плохой 2" xfId="526"/>
    <cellStyle name="Плохой 2 2" xfId="527"/>
    <cellStyle name="Плохой 3" xfId="528"/>
    <cellStyle name="Плохой 4" xfId="529"/>
    <cellStyle name="Плохой 5" xfId="530"/>
    <cellStyle name="Поганий" xfId="531"/>
    <cellStyle name="Поганий 2" xfId="532"/>
    <cellStyle name="Пояснение" xfId="533"/>
    <cellStyle name="Пояснение 2" xfId="534"/>
    <cellStyle name="Пояснение 3" xfId="535"/>
    <cellStyle name="Пояснение 4" xfId="536"/>
    <cellStyle name="Пояснение 5" xfId="537"/>
    <cellStyle name="Примечание" xfId="538"/>
    <cellStyle name="Примечание 2" xfId="539"/>
    <cellStyle name="Примечание 2 2" xfId="540"/>
    <cellStyle name="Примечание 3" xfId="541"/>
    <cellStyle name="Примечание 4" xfId="542"/>
    <cellStyle name="Примечание 5" xfId="543"/>
    <cellStyle name="Примітка" xfId="544"/>
    <cellStyle name="Примітка 2" xfId="545"/>
    <cellStyle name="Примітка_П_1" xfId="546"/>
    <cellStyle name="Percent" xfId="547"/>
    <cellStyle name="Результат" xfId="548"/>
    <cellStyle name="Связанная ячейка" xfId="549"/>
    <cellStyle name="Связанная ячейка 2" xfId="550"/>
    <cellStyle name="Связанная ячейка 3" xfId="551"/>
    <cellStyle name="Связанная ячейка 4" xfId="552"/>
    <cellStyle name="Связанная ячейка 5" xfId="553"/>
    <cellStyle name="Середній" xfId="554"/>
    <cellStyle name="Середній 2" xfId="555"/>
    <cellStyle name="Стиль 1" xfId="556"/>
    <cellStyle name="Стиль 1 2" xfId="557"/>
    <cellStyle name="Текст попередження" xfId="558"/>
    <cellStyle name="Текст попередження 2" xfId="559"/>
    <cellStyle name="Текст пояснення" xfId="560"/>
    <cellStyle name="Текст пояснення 2" xfId="561"/>
    <cellStyle name="Текст предупреждения" xfId="562"/>
    <cellStyle name="Текст предупреждения 2" xfId="563"/>
    <cellStyle name="Текст предупреждения 3" xfId="564"/>
    <cellStyle name="Текст предупреждения 4" xfId="565"/>
    <cellStyle name="Текст предупреждения 5" xfId="566"/>
    <cellStyle name="Тысячи [0]_Анализ" xfId="567"/>
    <cellStyle name="Тысячи_Анализ" xfId="568"/>
    <cellStyle name="Comma" xfId="569"/>
    <cellStyle name="Comma [0]" xfId="570"/>
    <cellStyle name="ФинᎰнсовый_Лист1 (3)_1" xfId="571"/>
    <cellStyle name="Хороший" xfId="572"/>
    <cellStyle name="Хороший 2" xfId="573"/>
    <cellStyle name="Хороший 2 2" xfId="574"/>
    <cellStyle name="Хороший 3" xfId="57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view="pageBreakPreview" zoomScale="70" zoomScaleNormal="75" zoomScaleSheetLayoutView="70" zoomScalePageLayoutView="0" workbookViewId="0" topLeftCell="A1">
      <selection activeCell="D9" sqref="D9"/>
    </sheetView>
  </sheetViews>
  <sheetFormatPr defaultColWidth="8.8515625" defaultRowHeight="15"/>
  <cols>
    <col min="1" max="1" width="37.140625" style="5" customWidth="1"/>
    <col min="2" max="2" width="10.7109375" style="5" customWidth="1"/>
    <col min="3" max="3" width="10.421875" style="5" customWidth="1"/>
    <col min="4" max="4" width="13.7109375" style="5" customWidth="1"/>
    <col min="5" max="5" width="10.57421875" style="5" customWidth="1"/>
    <col min="6" max="6" width="10.00390625" style="5" customWidth="1"/>
    <col min="7" max="7" width="12.421875" style="5" customWidth="1"/>
    <col min="8" max="10" width="8.8515625" style="5" customWidth="1"/>
    <col min="11" max="11" width="43.00390625" style="5" customWidth="1"/>
    <col min="12" max="16384" width="8.8515625" style="5" customWidth="1"/>
  </cols>
  <sheetData>
    <row r="1" spans="1:7" s="2" customFormat="1" ht="20.25">
      <c r="A1" s="125" t="s">
        <v>112</v>
      </c>
      <c r="B1" s="125"/>
      <c r="C1" s="125"/>
      <c r="D1" s="125"/>
      <c r="E1" s="125"/>
      <c r="F1" s="125"/>
      <c r="G1" s="125"/>
    </row>
    <row r="2" spans="1:7" s="2" customFormat="1" ht="19.5" customHeight="1">
      <c r="A2" s="126" t="s">
        <v>8</v>
      </c>
      <c r="B2" s="126"/>
      <c r="C2" s="126"/>
      <c r="D2" s="126"/>
      <c r="E2" s="126"/>
      <c r="F2" s="126"/>
      <c r="G2" s="126"/>
    </row>
    <row r="3" spans="1:7" s="3" customFormat="1" ht="20.25" customHeight="1">
      <c r="A3" s="45"/>
      <c r="B3" s="45"/>
      <c r="C3" s="45"/>
      <c r="D3" s="45"/>
      <c r="E3" s="45"/>
      <c r="F3" s="45"/>
      <c r="G3" s="45"/>
    </row>
    <row r="4" spans="1:7" s="3" customFormat="1" ht="20.25" customHeight="1">
      <c r="A4" s="127"/>
      <c r="B4" s="128" t="s">
        <v>113</v>
      </c>
      <c r="C4" s="128"/>
      <c r="D4" s="128"/>
      <c r="E4" s="128" t="s">
        <v>114</v>
      </c>
      <c r="F4" s="128"/>
      <c r="G4" s="128"/>
    </row>
    <row r="5" spans="1:7" s="3" customFormat="1" ht="50.25" customHeight="1">
      <c r="A5" s="127"/>
      <c r="B5" s="40" t="s">
        <v>31</v>
      </c>
      <c r="C5" s="40" t="s">
        <v>32</v>
      </c>
      <c r="D5" s="43" t="s">
        <v>33</v>
      </c>
      <c r="E5" s="40" t="s">
        <v>31</v>
      </c>
      <c r="F5" s="40" t="s">
        <v>32</v>
      </c>
      <c r="G5" s="43" t="s">
        <v>33</v>
      </c>
    </row>
    <row r="6" spans="1:7" s="10" customFormat="1" ht="34.5" customHeight="1">
      <c r="A6" s="46" t="s">
        <v>34</v>
      </c>
      <c r="B6" s="8">
        <f>SUM(B7:B25)</f>
        <v>30287</v>
      </c>
      <c r="C6" s="8">
        <f>SUM(C7:C25)</f>
        <v>35528</v>
      </c>
      <c r="D6" s="44">
        <f>ROUND(C6/B6*100,1)</f>
        <v>117.3</v>
      </c>
      <c r="E6" s="9">
        <f>SUM(E7:E25)</f>
        <v>2257</v>
      </c>
      <c r="F6" s="9">
        <f>SUM(F7:F25)</f>
        <v>4655</v>
      </c>
      <c r="G6" s="44">
        <f>ROUND(F6/E6*100,1)</f>
        <v>206.2</v>
      </c>
    </row>
    <row r="7" spans="1:11" ht="57" customHeight="1">
      <c r="A7" s="47" t="s">
        <v>10</v>
      </c>
      <c r="B7" s="41">
        <v>5269</v>
      </c>
      <c r="C7" s="42">
        <v>6124</v>
      </c>
      <c r="D7" s="44">
        <f aca="true" t="shared" si="0" ref="D7:D25">ROUND(C7/B7*100,1)</f>
        <v>116.2</v>
      </c>
      <c r="E7" s="41">
        <v>149</v>
      </c>
      <c r="F7" s="48">
        <v>803</v>
      </c>
      <c r="G7" s="44">
        <f aca="true" t="shared" si="1" ref="G7:G25">ROUND(F7/E7*100,1)</f>
        <v>538.9</v>
      </c>
      <c r="H7" s="11"/>
      <c r="I7" s="12"/>
      <c r="K7" s="13"/>
    </row>
    <row r="8" spans="1:11" ht="43.5" customHeight="1">
      <c r="A8" s="47" t="s">
        <v>11</v>
      </c>
      <c r="B8" s="41">
        <v>174</v>
      </c>
      <c r="C8" s="42">
        <v>111</v>
      </c>
      <c r="D8" s="44">
        <f t="shared" si="0"/>
        <v>63.8</v>
      </c>
      <c r="E8" s="41">
        <v>21</v>
      </c>
      <c r="F8" s="48">
        <v>23</v>
      </c>
      <c r="G8" s="44">
        <f t="shared" si="1"/>
        <v>109.5</v>
      </c>
      <c r="H8" s="11"/>
      <c r="I8" s="12"/>
      <c r="K8" s="13"/>
    </row>
    <row r="9" spans="1:11" s="15" customFormat="1" ht="25.5" customHeight="1">
      <c r="A9" s="47" t="s">
        <v>12</v>
      </c>
      <c r="B9" s="41">
        <v>6221</v>
      </c>
      <c r="C9" s="42">
        <v>7898</v>
      </c>
      <c r="D9" s="44">
        <f t="shared" si="0"/>
        <v>127</v>
      </c>
      <c r="E9" s="41">
        <v>578</v>
      </c>
      <c r="F9" s="48">
        <v>953</v>
      </c>
      <c r="G9" s="44">
        <f t="shared" si="1"/>
        <v>164.9</v>
      </c>
      <c r="H9" s="14"/>
      <c r="I9" s="12"/>
      <c r="J9" s="5"/>
      <c r="K9" s="13"/>
    </row>
    <row r="10" spans="1:13" ht="41.25" customHeight="1">
      <c r="A10" s="47" t="s">
        <v>13</v>
      </c>
      <c r="B10" s="41">
        <v>1470</v>
      </c>
      <c r="C10" s="42">
        <v>1634</v>
      </c>
      <c r="D10" s="44">
        <f t="shared" si="0"/>
        <v>111.2</v>
      </c>
      <c r="E10" s="41">
        <v>59</v>
      </c>
      <c r="F10" s="48">
        <v>177</v>
      </c>
      <c r="G10" s="44">
        <f t="shared" si="1"/>
        <v>300</v>
      </c>
      <c r="H10" s="11"/>
      <c r="I10" s="12"/>
      <c r="K10" s="13"/>
      <c r="M10" s="16"/>
    </row>
    <row r="11" spans="1:11" ht="37.5" customHeight="1">
      <c r="A11" s="47" t="s">
        <v>14</v>
      </c>
      <c r="B11" s="41">
        <v>607</v>
      </c>
      <c r="C11" s="42">
        <v>784</v>
      </c>
      <c r="D11" s="44">
        <f t="shared" si="0"/>
        <v>129.2</v>
      </c>
      <c r="E11" s="41">
        <v>68</v>
      </c>
      <c r="F11" s="48">
        <v>123</v>
      </c>
      <c r="G11" s="44">
        <f t="shared" si="1"/>
        <v>180.9</v>
      </c>
      <c r="H11" s="11"/>
      <c r="I11" s="12"/>
      <c r="K11" s="13"/>
    </row>
    <row r="12" spans="1:11" ht="25.5" customHeight="1">
      <c r="A12" s="47" t="s">
        <v>15</v>
      </c>
      <c r="B12" s="41">
        <v>1215</v>
      </c>
      <c r="C12" s="42">
        <v>1484</v>
      </c>
      <c r="D12" s="44">
        <f t="shared" si="0"/>
        <v>122.1</v>
      </c>
      <c r="E12" s="41">
        <v>154</v>
      </c>
      <c r="F12" s="48">
        <v>246</v>
      </c>
      <c r="G12" s="44">
        <f t="shared" si="1"/>
        <v>159.7</v>
      </c>
      <c r="H12" s="11"/>
      <c r="I12" s="12"/>
      <c r="K12" s="13"/>
    </row>
    <row r="13" spans="1:11" ht="54" customHeight="1">
      <c r="A13" s="47" t="s">
        <v>16</v>
      </c>
      <c r="B13" s="41">
        <v>4773</v>
      </c>
      <c r="C13" s="42">
        <v>5636</v>
      </c>
      <c r="D13" s="44">
        <f t="shared" si="0"/>
        <v>118.1</v>
      </c>
      <c r="E13" s="41">
        <v>318</v>
      </c>
      <c r="F13" s="48">
        <v>724</v>
      </c>
      <c r="G13" s="44">
        <f t="shared" si="1"/>
        <v>227.7</v>
      </c>
      <c r="H13" s="11"/>
      <c r="I13" s="12"/>
      <c r="K13" s="13"/>
    </row>
    <row r="14" spans="1:11" ht="35.25" customHeight="1">
      <c r="A14" s="47" t="s">
        <v>17</v>
      </c>
      <c r="B14" s="41">
        <v>2151</v>
      </c>
      <c r="C14" s="42">
        <v>2590</v>
      </c>
      <c r="D14" s="44">
        <f t="shared" si="0"/>
        <v>120.4</v>
      </c>
      <c r="E14" s="41">
        <v>196</v>
      </c>
      <c r="F14" s="48">
        <v>406</v>
      </c>
      <c r="G14" s="44">
        <f t="shared" si="1"/>
        <v>207.1</v>
      </c>
      <c r="H14" s="14"/>
      <c r="I14" s="12"/>
      <c r="K14" s="13"/>
    </row>
    <row r="15" spans="1:11" ht="40.5" customHeight="1">
      <c r="A15" s="47" t="s">
        <v>18</v>
      </c>
      <c r="B15" s="41">
        <v>633</v>
      </c>
      <c r="C15" s="42">
        <v>800</v>
      </c>
      <c r="D15" s="44">
        <f t="shared" si="0"/>
        <v>126.4</v>
      </c>
      <c r="E15" s="41">
        <v>43</v>
      </c>
      <c r="F15" s="48">
        <v>117</v>
      </c>
      <c r="G15" s="44">
        <f t="shared" si="1"/>
        <v>272.1</v>
      </c>
      <c r="H15" s="11"/>
      <c r="I15" s="12"/>
      <c r="K15" s="13"/>
    </row>
    <row r="16" spans="1:11" ht="24" customHeight="1">
      <c r="A16" s="47" t="s">
        <v>19</v>
      </c>
      <c r="B16" s="41">
        <v>197</v>
      </c>
      <c r="C16" s="42">
        <v>153</v>
      </c>
      <c r="D16" s="44">
        <f t="shared" si="0"/>
        <v>77.7</v>
      </c>
      <c r="E16" s="41">
        <v>9</v>
      </c>
      <c r="F16" s="48">
        <v>14</v>
      </c>
      <c r="G16" s="44">
        <f t="shared" si="1"/>
        <v>155.6</v>
      </c>
      <c r="H16" s="11"/>
      <c r="I16" s="12"/>
      <c r="K16" s="13"/>
    </row>
    <row r="17" spans="1:11" ht="24" customHeight="1">
      <c r="A17" s="47" t="s">
        <v>20</v>
      </c>
      <c r="B17" s="41">
        <v>274</v>
      </c>
      <c r="C17" s="42">
        <v>343</v>
      </c>
      <c r="D17" s="44">
        <f t="shared" si="0"/>
        <v>125.2</v>
      </c>
      <c r="E17" s="41">
        <v>23</v>
      </c>
      <c r="F17" s="48">
        <v>45</v>
      </c>
      <c r="G17" s="44">
        <f t="shared" si="1"/>
        <v>195.7</v>
      </c>
      <c r="H17" s="11"/>
      <c r="I17" s="12"/>
      <c r="K17" s="13"/>
    </row>
    <row r="18" spans="1:11" ht="24" customHeight="1">
      <c r="A18" s="47" t="s">
        <v>21</v>
      </c>
      <c r="B18" s="41">
        <v>341</v>
      </c>
      <c r="C18" s="42">
        <v>369</v>
      </c>
      <c r="D18" s="44">
        <f t="shared" si="0"/>
        <v>108.2</v>
      </c>
      <c r="E18" s="41">
        <v>42</v>
      </c>
      <c r="F18" s="48">
        <v>48</v>
      </c>
      <c r="G18" s="44">
        <f t="shared" si="1"/>
        <v>114.3</v>
      </c>
      <c r="H18" s="11"/>
      <c r="I18" s="12"/>
      <c r="K18" s="13"/>
    </row>
    <row r="19" spans="1:11" ht="38.25" customHeight="1">
      <c r="A19" s="47" t="s">
        <v>22</v>
      </c>
      <c r="B19" s="41">
        <v>486</v>
      </c>
      <c r="C19" s="42">
        <v>548</v>
      </c>
      <c r="D19" s="44">
        <f t="shared" si="0"/>
        <v>112.8</v>
      </c>
      <c r="E19" s="41">
        <v>44</v>
      </c>
      <c r="F19" s="48">
        <v>61</v>
      </c>
      <c r="G19" s="44">
        <f t="shared" si="1"/>
        <v>138.6</v>
      </c>
      <c r="H19" s="11"/>
      <c r="I19" s="12"/>
      <c r="K19" s="13"/>
    </row>
    <row r="20" spans="1:11" ht="41.25" customHeight="1">
      <c r="A20" s="47" t="s">
        <v>23</v>
      </c>
      <c r="B20" s="41">
        <v>724</v>
      </c>
      <c r="C20" s="42">
        <v>1016</v>
      </c>
      <c r="D20" s="44">
        <f t="shared" si="0"/>
        <v>140.3</v>
      </c>
      <c r="E20" s="41">
        <v>71</v>
      </c>
      <c r="F20" s="48">
        <v>163</v>
      </c>
      <c r="G20" s="44">
        <f t="shared" si="1"/>
        <v>229.6</v>
      </c>
      <c r="H20" s="11"/>
      <c r="I20" s="12"/>
      <c r="K20" s="13"/>
    </row>
    <row r="21" spans="1:11" ht="42.75" customHeight="1">
      <c r="A21" s="47" t="s">
        <v>24</v>
      </c>
      <c r="B21" s="41">
        <v>2830</v>
      </c>
      <c r="C21" s="42">
        <v>2773</v>
      </c>
      <c r="D21" s="44">
        <f t="shared" si="0"/>
        <v>98</v>
      </c>
      <c r="E21" s="41">
        <v>193</v>
      </c>
      <c r="F21" s="48">
        <v>296</v>
      </c>
      <c r="G21" s="44">
        <f t="shared" si="1"/>
        <v>153.4</v>
      </c>
      <c r="H21" s="14"/>
      <c r="I21" s="12"/>
      <c r="K21" s="13"/>
    </row>
    <row r="22" spans="1:11" ht="24" customHeight="1">
      <c r="A22" s="47" t="s">
        <v>25</v>
      </c>
      <c r="B22" s="41">
        <v>1117</v>
      </c>
      <c r="C22" s="42">
        <v>1162</v>
      </c>
      <c r="D22" s="44">
        <f t="shared" si="0"/>
        <v>104</v>
      </c>
      <c r="E22" s="41">
        <v>83</v>
      </c>
      <c r="F22" s="48">
        <v>148</v>
      </c>
      <c r="G22" s="44">
        <f t="shared" si="1"/>
        <v>178.3</v>
      </c>
      <c r="H22" s="11"/>
      <c r="I22" s="12"/>
      <c r="K22" s="13"/>
    </row>
    <row r="23" spans="1:11" ht="42.75" customHeight="1">
      <c r="A23" s="47" t="s">
        <v>26</v>
      </c>
      <c r="B23" s="41">
        <v>1373</v>
      </c>
      <c r="C23" s="42">
        <v>1553</v>
      </c>
      <c r="D23" s="44">
        <f t="shared" si="0"/>
        <v>113.1</v>
      </c>
      <c r="E23" s="41">
        <v>155</v>
      </c>
      <c r="F23" s="48">
        <v>232</v>
      </c>
      <c r="G23" s="44">
        <f t="shared" si="1"/>
        <v>149.7</v>
      </c>
      <c r="H23" s="14"/>
      <c r="I23" s="12"/>
      <c r="K23" s="13"/>
    </row>
    <row r="24" spans="1:11" ht="36.75" customHeight="1">
      <c r="A24" s="47" t="s">
        <v>27</v>
      </c>
      <c r="B24" s="41">
        <v>142</v>
      </c>
      <c r="C24" s="42">
        <v>169</v>
      </c>
      <c r="D24" s="44">
        <f t="shared" si="0"/>
        <v>119</v>
      </c>
      <c r="E24" s="41">
        <v>19</v>
      </c>
      <c r="F24" s="48">
        <v>26</v>
      </c>
      <c r="G24" s="44">
        <f t="shared" si="1"/>
        <v>136.8</v>
      </c>
      <c r="H24" s="11"/>
      <c r="I24" s="12"/>
      <c r="K24" s="13"/>
    </row>
    <row r="25" spans="1:11" ht="27.75" customHeight="1">
      <c r="A25" s="47" t="s">
        <v>28</v>
      </c>
      <c r="B25" s="41">
        <v>290</v>
      </c>
      <c r="C25" s="42">
        <v>381</v>
      </c>
      <c r="D25" s="44">
        <f t="shared" si="0"/>
        <v>131.4</v>
      </c>
      <c r="E25" s="41">
        <v>32</v>
      </c>
      <c r="F25" s="48">
        <v>50</v>
      </c>
      <c r="G25" s="44">
        <f t="shared" si="1"/>
        <v>156.3</v>
      </c>
      <c r="H25" s="11"/>
      <c r="I25" s="12"/>
      <c r="K25" s="13"/>
    </row>
    <row r="26" spans="1:10" ht="15.75">
      <c r="A26" s="6"/>
      <c r="B26" s="6"/>
      <c r="C26" s="6"/>
      <c r="D26" s="6"/>
      <c r="E26" s="6"/>
      <c r="F26" s="6"/>
      <c r="J26" s="13"/>
    </row>
    <row r="27" spans="1:10" ht="15.75">
      <c r="A27" s="6"/>
      <c r="B27" s="6"/>
      <c r="C27" s="6"/>
      <c r="D27" s="6"/>
      <c r="E27" s="6"/>
      <c r="F27" s="6"/>
      <c r="J27" s="13"/>
    </row>
    <row r="28" spans="1:7" ht="12.75">
      <c r="A28" s="6"/>
      <c r="B28" s="6"/>
      <c r="C28" s="6"/>
      <c r="D28" s="6"/>
      <c r="E28" s="6"/>
      <c r="F28" s="6"/>
      <c r="G28" s="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view="pageBreakPreview" zoomScale="70" zoomScaleNormal="75" zoomScaleSheetLayoutView="70" zoomScalePageLayoutView="0" workbookViewId="0" topLeftCell="A1">
      <selection activeCell="F6" sqref="F6"/>
    </sheetView>
  </sheetViews>
  <sheetFormatPr defaultColWidth="8.8515625" defaultRowHeight="15"/>
  <cols>
    <col min="1" max="1" width="52.8515625" style="5" customWidth="1"/>
    <col min="2" max="2" width="12.8515625" style="5" customWidth="1"/>
    <col min="3" max="3" width="12.57421875" style="5" customWidth="1"/>
    <col min="4" max="4" width="14.00390625" style="5" customWidth="1"/>
    <col min="5" max="5" width="10.7109375" style="5" customWidth="1"/>
    <col min="6" max="6" width="11.8515625" style="5" customWidth="1"/>
    <col min="7" max="7" width="14.57421875" style="5" customWidth="1"/>
    <col min="8" max="8" width="8.8515625" style="5" customWidth="1"/>
    <col min="9" max="9" width="10.8515625" style="5" bestFit="1" customWidth="1"/>
    <col min="10" max="16384" width="8.8515625" style="5" customWidth="1"/>
  </cols>
  <sheetData>
    <row r="1" spans="1:7" s="2" customFormat="1" ht="25.5" customHeight="1">
      <c r="A1" s="129" t="s">
        <v>112</v>
      </c>
      <c r="B1" s="129"/>
      <c r="C1" s="129"/>
      <c r="D1" s="129"/>
      <c r="E1" s="129"/>
      <c r="F1" s="129"/>
      <c r="G1" s="129"/>
    </row>
    <row r="2" spans="1:7" s="2" customFormat="1" ht="19.5" customHeight="1">
      <c r="A2" s="130" t="s">
        <v>35</v>
      </c>
      <c r="B2" s="130"/>
      <c r="C2" s="130"/>
      <c r="D2" s="130"/>
      <c r="E2" s="130"/>
      <c r="F2" s="130"/>
      <c r="G2" s="130"/>
    </row>
    <row r="3" spans="1:7" s="3" customFormat="1" ht="20.25" customHeight="1">
      <c r="A3" s="45"/>
      <c r="B3" s="45"/>
      <c r="C3" s="45"/>
      <c r="D3" s="45"/>
      <c r="E3" s="45"/>
      <c r="F3" s="45"/>
      <c r="G3" s="49"/>
    </row>
    <row r="4" spans="1:7" s="3" customFormat="1" ht="25.5" customHeight="1">
      <c r="A4" s="127"/>
      <c r="B4" s="131" t="s">
        <v>113</v>
      </c>
      <c r="C4" s="131"/>
      <c r="D4" s="131"/>
      <c r="E4" s="131" t="s">
        <v>114</v>
      </c>
      <c r="F4" s="131"/>
      <c r="G4" s="131"/>
    </row>
    <row r="5" spans="1:7" s="3" customFormat="1" ht="60.75" customHeight="1">
      <c r="A5" s="127"/>
      <c r="B5" s="50" t="s">
        <v>31</v>
      </c>
      <c r="C5" s="50" t="s">
        <v>32</v>
      </c>
      <c r="D5" s="51" t="s">
        <v>33</v>
      </c>
      <c r="E5" s="52" t="s">
        <v>31</v>
      </c>
      <c r="F5" s="52" t="s">
        <v>32</v>
      </c>
      <c r="G5" s="53" t="s">
        <v>33</v>
      </c>
    </row>
    <row r="6" spans="1:9" s="4" customFormat="1" ht="34.5" customHeight="1">
      <c r="A6" s="54" t="s">
        <v>34</v>
      </c>
      <c r="B6" s="55">
        <f>SUM(B7:B15)</f>
        <v>30290</v>
      </c>
      <c r="C6" s="55">
        <f>SUM(C7:C15)</f>
        <v>35533</v>
      </c>
      <c r="D6" s="56">
        <f>ROUND(C6/B6*100,1)</f>
        <v>117.3</v>
      </c>
      <c r="E6" s="55">
        <f>SUM(E7:E15)</f>
        <v>2257</v>
      </c>
      <c r="F6" s="55">
        <f>SUM(F7:F15)</f>
        <v>4657</v>
      </c>
      <c r="G6" s="57">
        <f>ROUND(F6/E6*100,1)</f>
        <v>206.3</v>
      </c>
      <c r="I6" s="17"/>
    </row>
    <row r="7" spans="1:13" ht="57.75" customHeight="1">
      <c r="A7" s="58" t="s">
        <v>36</v>
      </c>
      <c r="B7" s="59">
        <v>2338</v>
      </c>
      <c r="C7" s="60">
        <v>2518</v>
      </c>
      <c r="D7" s="56">
        <f aca="true" t="shared" si="0" ref="D7:D15">ROUND(C7/B7*100,1)</f>
        <v>107.7</v>
      </c>
      <c r="E7" s="60">
        <v>184</v>
      </c>
      <c r="F7" s="60">
        <v>283</v>
      </c>
      <c r="G7" s="57">
        <f aca="true" t="shared" si="1" ref="G7:G15">ROUND(F7/E7*100,1)</f>
        <v>153.8</v>
      </c>
      <c r="I7" s="17"/>
      <c r="J7" s="18"/>
      <c r="M7" s="18"/>
    </row>
    <row r="8" spans="1:13" ht="35.25" customHeight="1">
      <c r="A8" s="58" t="s">
        <v>3</v>
      </c>
      <c r="B8" s="59">
        <v>3069</v>
      </c>
      <c r="C8" s="60">
        <v>3419</v>
      </c>
      <c r="D8" s="56">
        <f t="shared" si="0"/>
        <v>111.4</v>
      </c>
      <c r="E8" s="59">
        <v>340</v>
      </c>
      <c r="F8" s="60">
        <v>550</v>
      </c>
      <c r="G8" s="57">
        <f t="shared" si="1"/>
        <v>161.8</v>
      </c>
      <c r="I8" s="17"/>
      <c r="J8" s="18"/>
      <c r="M8" s="18"/>
    </row>
    <row r="9" spans="1:13" s="15" customFormat="1" ht="25.5" customHeight="1">
      <c r="A9" s="58" t="s">
        <v>2</v>
      </c>
      <c r="B9" s="59">
        <v>2660</v>
      </c>
      <c r="C9" s="60">
        <v>3170</v>
      </c>
      <c r="D9" s="56">
        <f t="shared" si="0"/>
        <v>119.2</v>
      </c>
      <c r="E9" s="59">
        <v>236</v>
      </c>
      <c r="F9" s="60">
        <v>383</v>
      </c>
      <c r="G9" s="57">
        <f t="shared" si="1"/>
        <v>162.3</v>
      </c>
      <c r="H9" s="5"/>
      <c r="I9" s="17"/>
      <c r="J9" s="18"/>
      <c r="K9" s="5"/>
      <c r="M9" s="18"/>
    </row>
    <row r="10" spans="1:13" ht="36.75" customHeight="1">
      <c r="A10" s="58" t="s">
        <v>1</v>
      </c>
      <c r="B10" s="59">
        <v>1675</v>
      </c>
      <c r="C10" s="60">
        <v>1760</v>
      </c>
      <c r="D10" s="56">
        <f t="shared" si="0"/>
        <v>105.1</v>
      </c>
      <c r="E10" s="59">
        <v>98</v>
      </c>
      <c r="F10" s="60">
        <v>163</v>
      </c>
      <c r="G10" s="57">
        <f t="shared" si="1"/>
        <v>166.3</v>
      </c>
      <c r="I10" s="17"/>
      <c r="J10" s="18"/>
      <c r="M10" s="18"/>
    </row>
    <row r="11" spans="1:13" ht="35.25" customHeight="1">
      <c r="A11" s="58" t="s">
        <v>5</v>
      </c>
      <c r="B11" s="59">
        <v>3964</v>
      </c>
      <c r="C11" s="60">
        <v>4420</v>
      </c>
      <c r="D11" s="56">
        <f t="shared" si="0"/>
        <v>111.5</v>
      </c>
      <c r="E11" s="59">
        <v>202</v>
      </c>
      <c r="F11" s="60">
        <v>533</v>
      </c>
      <c r="G11" s="57">
        <f t="shared" si="1"/>
        <v>263.9</v>
      </c>
      <c r="I11" s="17"/>
      <c r="J11" s="18"/>
      <c r="M11" s="18"/>
    </row>
    <row r="12" spans="1:13" ht="59.25" customHeight="1">
      <c r="A12" s="58" t="s">
        <v>30</v>
      </c>
      <c r="B12" s="59">
        <v>864</v>
      </c>
      <c r="C12" s="60">
        <v>952</v>
      </c>
      <c r="D12" s="56">
        <f t="shared" si="0"/>
        <v>110.2</v>
      </c>
      <c r="E12" s="59">
        <v>37</v>
      </c>
      <c r="F12" s="60">
        <v>120</v>
      </c>
      <c r="G12" s="57">
        <f t="shared" si="1"/>
        <v>324.3</v>
      </c>
      <c r="I12" s="17"/>
      <c r="J12" s="18"/>
      <c r="M12" s="18"/>
    </row>
    <row r="13" spans="1:20" ht="38.25" customHeight="1">
      <c r="A13" s="58" t="s">
        <v>6</v>
      </c>
      <c r="B13" s="59">
        <v>4184</v>
      </c>
      <c r="C13" s="60">
        <v>5344</v>
      </c>
      <c r="D13" s="56">
        <f t="shared" si="0"/>
        <v>127.7</v>
      </c>
      <c r="E13" s="59">
        <v>511</v>
      </c>
      <c r="F13" s="60">
        <v>979</v>
      </c>
      <c r="G13" s="57">
        <f t="shared" si="1"/>
        <v>191.6</v>
      </c>
      <c r="I13" s="17"/>
      <c r="J13" s="18"/>
      <c r="M13" s="18"/>
      <c r="T13" s="7"/>
    </row>
    <row r="14" spans="1:20" ht="75" customHeight="1">
      <c r="A14" s="58" t="s">
        <v>7</v>
      </c>
      <c r="B14" s="59">
        <v>6538</v>
      </c>
      <c r="C14" s="60">
        <v>7939</v>
      </c>
      <c r="D14" s="56">
        <f t="shared" si="0"/>
        <v>121.4</v>
      </c>
      <c r="E14" s="59">
        <v>332</v>
      </c>
      <c r="F14" s="60">
        <v>745</v>
      </c>
      <c r="G14" s="57">
        <f t="shared" si="1"/>
        <v>224.4</v>
      </c>
      <c r="I14" s="17"/>
      <c r="J14" s="18"/>
      <c r="M14" s="18"/>
      <c r="T14" s="7"/>
    </row>
    <row r="15" spans="1:20" ht="43.5" customHeight="1">
      <c r="A15" s="58" t="s">
        <v>37</v>
      </c>
      <c r="B15" s="59">
        <v>4998</v>
      </c>
      <c r="C15" s="60">
        <v>6011</v>
      </c>
      <c r="D15" s="56">
        <f t="shared" si="0"/>
        <v>120.3</v>
      </c>
      <c r="E15" s="59">
        <v>317</v>
      </c>
      <c r="F15" s="60">
        <v>901</v>
      </c>
      <c r="G15" s="57">
        <f t="shared" si="1"/>
        <v>284.2</v>
      </c>
      <c r="I15" s="17"/>
      <c r="J15" s="18"/>
      <c r="M15" s="18"/>
      <c r="T15" s="7"/>
    </row>
    <row r="16" spans="1:20" ht="12.75">
      <c r="A16" s="61"/>
      <c r="B16" s="61"/>
      <c r="C16" s="61"/>
      <c r="D16" s="61"/>
      <c r="E16" s="61"/>
      <c r="F16" s="61"/>
      <c r="G16" s="62"/>
      <c r="T16" s="7"/>
    </row>
    <row r="17" spans="1:20" ht="12.75">
      <c r="A17" s="6"/>
      <c r="B17" s="6"/>
      <c r="C17" s="6"/>
      <c r="D17" s="6"/>
      <c r="E17" s="6"/>
      <c r="F17" s="6"/>
      <c r="T17" s="7"/>
    </row>
    <row r="18" ht="12.75">
      <c r="T18" s="7"/>
    </row>
    <row r="19" ht="12.75">
      <c r="T19" s="7"/>
    </row>
    <row r="20" ht="12.75">
      <c r="T20" s="7"/>
    </row>
    <row r="21" ht="12.75">
      <c r="T21" s="7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195"/>
  <sheetViews>
    <sheetView view="pageBreakPreview" zoomScale="90" zoomScaleSheetLayoutView="90" zoomScalePageLayoutView="0" workbookViewId="0" topLeftCell="A1">
      <selection activeCell="E13" sqref="E13"/>
    </sheetView>
  </sheetViews>
  <sheetFormatPr defaultColWidth="8.8515625" defaultRowHeight="15"/>
  <cols>
    <col min="1" max="1" width="4.28125" style="29" customWidth="1"/>
    <col min="2" max="2" width="30.00390625" style="29" customWidth="1"/>
    <col min="3" max="4" width="10.00390625" style="29" customWidth="1"/>
    <col min="5" max="5" width="10.421875" style="29" customWidth="1"/>
    <col min="6" max="6" width="10.00390625" style="29" customWidth="1"/>
    <col min="7" max="16384" width="8.8515625" style="29" customWidth="1"/>
  </cols>
  <sheetData>
    <row r="1" spans="1:6" s="32" customFormat="1" ht="48" customHeight="1">
      <c r="A1" s="132" t="s">
        <v>115</v>
      </c>
      <c r="B1" s="132"/>
      <c r="C1" s="132"/>
      <c r="D1" s="132"/>
      <c r="E1" s="132"/>
      <c r="F1" s="132"/>
    </row>
    <row r="2" spans="1:6" s="32" customFormat="1" ht="18.75">
      <c r="A2" s="132" t="s">
        <v>116</v>
      </c>
      <c r="B2" s="132"/>
      <c r="C2" s="132"/>
      <c r="D2" s="132"/>
      <c r="E2" s="132"/>
      <c r="F2" s="132"/>
    </row>
    <row r="4" spans="1:6" ht="18.75" customHeight="1">
      <c r="A4" s="133" t="s">
        <v>45</v>
      </c>
      <c r="B4" s="133" t="s">
        <v>44</v>
      </c>
      <c r="C4" s="133" t="s">
        <v>117</v>
      </c>
      <c r="D4" s="134" t="s">
        <v>118</v>
      </c>
      <c r="E4" s="137" t="s">
        <v>119</v>
      </c>
      <c r="F4" s="138"/>
    </row>
    <row r="5" spans="1:6" ht="18.75" customHeight="1">
      <c r="A5" s="133"/>
      <c r="B5" s="133"/>
      <c r="C5" s="133"/>
      <c r="D5" s="135"/>
      <c r="E5" s="133" t="s">
        <v>120</v>
      </c>
      <c r="F5" s="133" t="s">
        <v>121</v>
      </c>
    </row>
    <row r="6" spans="1:6" ht="44.25" customHeight="1">
      <c r="A6" s="133"/>
      <c r="B6" s="133"/>
      <c r="C6" s="133"/>
      <c r="D6" s="136"/>
      <c r="E6" s="133"/>
      <c r="F6" s="133"/>
    </row>
    <row r="7" spans="1:6" ht="12.75">
      <c r="A7" s="30" t="s">
        <v>0</v>
      </c>
      <c r="B7" s="30" t="s">
        <v>46</v>
      </c>
      <c r="C7" s="30">
        <v>1</v>
      </c>
      <c r="D7" s="30">
        <v>2</v>
      </c>
      <c r="E7" s="30">
        <v>3</v>
      </c>
      <c r="F7" s="30">
        <v>4</v>
      </c>
    </row>
    <row r="8" spans="1:6" ht="30" customHeight="1">
      <c r="A8" s="139" t="s">
        <v>29</v>
      </c>
      <c r="B8" s="140"/>
      <c r="C8" s="140"/>
      <c r="D8" s="140"/>
      <c r="E8" s="140"/>
      <c r="F8" s="140"/>
    </row>
    <row r="9" spans="1:6" ht="12.75">
      <c r="A9" s="68">
        <v>1</v>
      </c>
      <c r="B9" s="69" t="s">
        <v>49</v>
      </c>
      <c r="C9" s="70">
        <v>23</v>
      </c>
      <c r="D9" s="70">
        <v>0.5</v>
      </c>
      <c r="E9" s="70">
        <v>28</v>
      </c>
      <c r="F9" s="70">
        <v>-5</v>
      </c>
    </row>
    <row r="10" spans="1:6" ht="12.75">
      <c r="A10" s="68">
        <v>2</v>
      </c>
      <c r="B10" s="69" t="s">
        <v>47</v>
      </c>
      <c r="C10" s="70">
        <v>22</v>
      </c>
      <c r="D10" s="70">
        <v>0.5</v>
      </c>
      <c r="E10" s="70">
        <v>106</v>
      </c>
      <c r="F10" s="70">
        <v>-84</v>
      </c>
    </row>
    <row r="11" spans="1:6" ht="12.75">
      <c r="A11" s="68">
        <v>3</v>
      </c>
      <c r="B11" s="69" t="s">
        <v>122</v>
      </c>
      <c r="C11" s="70">
        <v>22</v>
      </c>
      <c r="D11" s="70">
        <v>0.5</v>
      </c>
      <c r="E11" s="70">
        <v>146</v>
      </c>
      <c r="F11" s="70">
        <v>-124</v>
      </c>
    </row>
    <row r="12" spans="1:6" ht="25.5">
      <c r="A12" s="68">
        <v>4</v>
      </c>
      <c r="B12" s="69" t="s">
        <v>123</v>
      </c>
      <c r="C12" s="70">
        <v>20</v>
      </c>
      <c r="D12" s="70">
        <v>0.4</v>
      </c>
      <c r="E12" s="70">
        <v>4</v>
      </c>
      <c r="F12" s="70">
        <v>16</v>
      </c>
    </row>
    <row r="13" spans="1:6" ht="12.75">
      <c r="A13" s="68">
        <v>5</v>
      </c>
      <c r="B13" s="69" t="s">
        <v>124</v>
      </c>
      <c r="C13" s="70">
        <v>15</v>
      </c>
      <c r="D13" s="70">
        <v>0.3</v>
      </c>
      <c r="E13" s="70">
        <v>30</v>
      </c>
      <c r="F13" s="70">
        <v>-15</v>
      </c>
    </row>
    <row r="14" spans="1:6" ht="12.75">
      <c r="A14" s="68">
        <v>6</v>
      </c>
      <c r="B14" s="69" t="s">
        <v>125</v>
      </c>
      <c r="C14" s="70">
        <v>10</v>
      </c>
      <c r="D14" s="70">
        <v>0.2</v>
      </c>
      <c r="E14" s="70">
        <v>109</v>
      </c>
      <c r="F14" s="70">
        <v>-99</v>
      </c>
    </row>
    <row r="15" spans="1:6" ht="12.75">
      <c r="A15" s="68">
        <v>7</v>
      </c>
      <c r="B15" s="69" t="s">
        <v>50</v>
      </c>
      <c r="C15" s="70">
        <v>8</v>
      </c>
      <c r="D15" s="70">
        <v>0.2</v>
      </c>
      <c r="E15" s="70">
        <v>88</v>
      </c>
      <c r="F15" s="70">
        <v>-80</v>
      </c>
    </row>
    <row r="16" spans="1:6" ht="25.5">
      <c r="A16" s="68">
        <v>8</v>
      </c>
      <c r="B16" s="69" t="s">
        <v>126</v>
      </c>
      <c r="C16" s="70">
        <v>8</v>
      </c>
      <c r="D16" s="70">
        <v>0.2</v>
      </c>
      <c r="E16" s="70">
        <v>26</v>
      </c>
      <c r="F16" s="70">
        <v>-18</v>
      </c>
    </row>
    <row r="17" spans="1:6" ht="12.75">
      <c r="A17" s="68">
        <v>9</v>
      </c>
      <c r="B17" s="69" t="s">
        <v>127</v>
      </c>
      <c r="C17" s="70">
        <v>7</v>
      </c>
      <c r="D17" s="70">
        <v>0.2</v>
      </c>
      <c r="E17" s="70">
        <v>17</v>
      </c>
      <c r="F17" s="70">
        <v>-10</v>
      </c>
    </row>
    <row r="18" spans="1:6" ht="12.75">
      <c r="A18" s="68">
        <v>10</v>
      </c>
      <c r="B18" s="69" t="s">
        <v>128</v>
      </c>
      <c r="C18" s="70">
        <v>7</v>
      </c>
      <c r="D18" s="70">
        <v>0.2</v>
      </c>
      <c r="E18" s="70">
        <v>85</v>
      </c>
      <c r="F18" s="70">
        <v>-78</v>
      </c>
    </row>
    <row r="19" spans="1:6" ht="12.75">
      <c r="A19" s="68">
        <v>11</v>
      </c>
      <c r="B19" s="69" t="s">
        <v>51</v>
      </c>
      <c r="C19" s="70">
        <v>6</v>
      </c>
      <c r="D19" s="70">
        <v>0.1</v>
      </c>
      <c r="E19" s="70">
        <v>74</v>
      </c>
      <c r="F19" s="70">
        <v>-68</v>
      </c>
    </row>
    <row r="20" spans="1:6" ht="12.75">
      <c r="A20" s="68">
        <v>12</v>
      </c>
      <c r="B20" s="69" t="s">
        <v>129</v>
      </c>
      <c r="C20" s="70">
        <v>5</v>
      </c>
      <c r="D20" s="70">
        <v>0.1</v>
      </c>
      <c r="E20" s="70">
        <v>12</v>
      </c>
      <c r="F20" s="70">
        <v>-7</v>
      </c>
    </row>
    <row r="21" spans="1:6" ht="12.75">
      <c r="A21" s="68">
        <v>13</v>
      </c>
      <c r="B21" s="69" t="s">
        <v>52</v>
      </c>
      <c r="C21" s="70">
        <v>5</v>
      </c>
      <c r="D21" s="70">
        <v>0.1</v>
      </c>
      <c r="E21" s="70">
        <v>14</v>
      </c>
      <c r="F21" s="70">
        <v>-9</v>
      </c>
    </row>
    <row r="22" spans="1:6" ht="12.75">
      <c r="A22" s="68">
        <v>14</v>
      </c>
      <c r="B22" s="69" t="s">
        <v>130</v>
      </c>
      <c r="C22" s="70">
        <v>5</v>
      </c>
      <c r="D22" s="70">
        <v>0.1</v>
      </c>
      <c r="E22" s="70">
        <v>5</v>
      </c>
      <c r="F22" s="70">
        <v>0</v>
      </c>
    </row>
    <row r="23" spans="1:6" ht="12.75">
      <c r="A23" s="68">
        <v>15</v>
      </c>
      <c r="B23" s="69" t="s">
        <v>48</v>
      </c>
      <c r="C23" s="70">
        <v>5</v>
      </c>
      <c r="D23" s="70">
        <v>0.1</v>
      </c>
      <c r="E23" s="70">
        <v>20</v>
      </c>
      <c r="F23" s="70">
        <v>-15</v>
      </c>
    </row>
    <row r="24" spans="1:6" ht="12.75">
      <c r="A24" s="68">
        <v>16</v>
      </c>
      <c r="B24" s="69" t="s">
        <v>131</v>
      </c>
      <c r="C24" s="70">
        <v>4</v>
      </c>
      <c r="D24" s="70">
        <v>0.1</v>
      </c>
      <c r="E24" s="70">
        <v>5</v>
      </c>
      <c r="F24" s="70">
        <v>-1</v>
      </c>
    </row>
    <row r="25" spans="1:6" ht="12.75">
      <c r="A25" s="68">
        <v>17</v>
      </c>
      <c r="B25" s="69" t="s">
        <v>132</v>
      </c>
      <c r="C25" s="70">
        <v>4</v>
      </c>
      <c r="D25" s="70">
        <v>0.1</v>
      </c>
      <c r="E25" s="70">
        <v>12</v>
      </c>
      <c r="F25" s="70">
        <v>-8</v>
      </c>
    </row>
    <row r="26" spans="1:6" ht="12.75">
      <c r="A26" s="68">
        <v>18</v>
      </c>
      <c r="B26" s="69" t="s">
        <v>133</v>
      </c>
      <c r="C26" s="70">
        <v>4</v>
      </c>
      <c r="D26" s="70">
        <v>0.1</v>
      </c>
      <c r="E26" s="70">
        <v>10</v>
      </c>
      <c r="F26" s="70">
        <v>-6</v>
      </c>
    </row>
    <row r="27" spans="1:6" ht="12.75">
      <c r="A27" s="68">
        <v>19</v>
      </c>
      <c r="B27" s="69" t="s">
        <v>134</v>
      </c>
      <c r="C27" s="70">
        <v>4</v>
      </c>
      <c r="D27" s="70">
        <v>0.1</v>
      </c>
      <c r="E27" s="70">
        <v>37</v>
      </c>
      <c r="F27" s="70">
        <v>-33</v>
      </c>
    </row>
    <row r="28" spans="1:6" ht="25.5">
      <c r="A28" s="68">
        <v>20</v>
      </c>
      <c r="B28" s="69" t="s">
        <v>135</v>
      </c>
      <c r="C28" s="70">
        <v>3</v>
      </c>
      <c r="D28" s="70">
        <v>0.1</v>
      </c>
      <c r="E28" s="70">
        <v>9</v>
      </c>
      <c r="F28" s="70">
        <v>-6</v>
      </c>
    </row>
    <row r="29" spans="1:6" ht="30" customHeight="1">
      <c r="A29" s="139" t="s">
        <v>3</v>
      </c>
      <c r="B29" s="140"/>
      <c r="C29" s="140"/>
      <c r="D29" s="140"/>
      <c r="E29" s="140"/>
      <c r="F29" s="140"/>
    </row>
    <row r="30" spans="1:6" ht="12.75">
      <c r="A30" s="68">
        <v>1</v>
      </c>
      <c r="B30" s="69" t="s">
        <v>53</v>
      </c>
      <c r="C30" s="70">
        <v>45</v>
      </c>
      <c r="D30" s="70">
        <v>1</v>
      </c>
      <c r="E30" s="70">
        <v>176</v>
      </c>
      <c r="F30" s="70">
        <v>-131</v>
      </c>
    </row>
    <row r="31" spans="1:6" ht="25.5">
      <c r="A31" s="68">
        <v>2</v>
      </c>
      <c r="B31" s="69" t="s">
        <v>136</v>
      </c>
      <c r="C31" s="70">
        <v>40</v>
      </c>
      <c r="D31" s="70">
        <v>0.9</v>
      </c>
      <c r="E31" s="70">
        <v>22</v>
      </c>
      <c r="F31" s="70">
        <v>18</v>
      </c>
    </row>
    <row r="32" spans="1:6" ht="12.75">
      <c r="A32" s="68">
        <v>3</v>
      </c>
      <c r="B32" s="69" t="s">
        <v>137</v>
      </c>
      <c r="C32" s="70">
        <v>32</v>
      </c>
      <c r="D32" s="70">
        <v>0.7</v>
      </c>
      <c r="E32" s="70">
        <v>2</v>
      </c>
      <c r="F32" s="70">
        <v>30</v>
      </c>
    </row>
    <row r="33" spans="1:6" ht="12.75">
      <c r="A33" s="68">
        <v>4</v>
      </c>
      <c r="B33" s="69" t="s">
        <v>55</v>
      </c>
      <c r="C33" s="70">
        <v>25</v>
      </c>
      <c r="D33" s="70">
        <v>0.5</v>
      </c>
      <c r="E33" s="70">
        <v>46</v>
      </c>
      <c r="F33" s="70">
        <v>-21</v>
      </c>
    </row>
    <row r="34" spans="1:6" ht="12.75">
      <c r="A34" s="68">
        <v>5</v>
      </c>
      <c r="B34" s="69" t="s">
        <v>138</v>
      </c>
      <c r="C34" s="70">
        <v>22</v>
      </c>
      <c r="D34" s="70">
        <v>0.5</v>
      </c>
      <c r="E34" s="70">
        <v>21</v>
      </c>
      <c r="F34" s="70">
        <v>1</v>
      </c>
    </row>
    <row r="35" spans="1:6" ht="12.75">
      <c r="A35" s="68">
        <v>6</v>
      </c>
      <c r="B35" s="69" t="s">
        <v>139</v>
      </c>
      <c r="C35" s="70">
        <v>20</v>
      </c>
      <c r="D35" s="70">
        <v>0.4</v>
      </c>
      <c r="E35" s="70">
        <v>16</v>
      </c>
      <c r="F35" s="70">
        <v>4</v>
      </c>
    </row>
    <row r="36" spans="1:6" ht="25.5">
      <c r="A36" s="68">
        <v>7</v>
      </c>
      <c r="B36" s="69" t="s">
        <v>140</v>
      </c>
      <c r="C36" s="70">
        <v>16</v>
      </c>
      <c r="D36" s="70">
        <v>0.3</v>
      </c>
      <c r="E36" s="70">
        <v>8</v>
      </c>
      <c r="F36" s="70">
        <v>8</v>
      </c>
    </row>
    <row r="37" spans="1:6" ht="25.5">
      <c r="A37" s="68">
        <v>8</v>
      </c>
      <c r="B37" s="69" t="s">
        <v>141</v>
      </c>
      <c r="C37" s="70">
        <v>15</v>
      </c>
      <c r="D37" s="70">
        <v>0.3</v>
      </c>
      <c r="E37" s="70">
        <v>0</v>
      </c>
      <c r="F37" s="70">
        <v>15</v>
      </c>
    </row>
    <row r="38" spans="1:6" ht="12.75">
      <c r="A38" s="68">
        <v>9</v>
      </c>
      <c r="B38" s="69" t="s">
        <v>54</v>
      </c>
      <c r="C38" s="70">
        <v>14</v>
      </c>
      <c r="D38" s="70">
        <v>0.3</v>
      </c>
      <c r="E38" s="70">
        <v>103</v>
      </c>
      <c r="F38" s="70">
        <v>-89</v>
      </c>
    </row>
    <row r="39" spans="1:6" ht="12.75">
      <c r="A39" s="68">
        <v>10</v>
      </c>
      <c r="B39" s="69" t="s">
        <v>57</v>
      </c>
      <c r="C39" s="70">
        <v>12</v>
      </c>
      <c r="D39" s="70">
        <v>0.3</v>
      </c>
      <c r="E39" s="70">
        <v>14</v>
      </c>
      <c r="F39" s="70">
        <v>-2</v>
      </c>
    </row>
    <row r="40" spans="1:6" ht="12.75">
      <c r="A40" s="68">
        <v>11</v>
      </c>
      <c r="B40" s="69" t="s">
        <v>142</v>
      </c>
      <c r="C40" s="70">
        <v>12</v>
      </c>
      <c r="D40" s="70">
        <v>0.3</v>
      </c>
      <c r="E40" s="70">
        <v>0</v>
      </c>
      <c r="F40" s="70">
        <v>12</v>
      </c>
    </row>
    <row r="41" spans="1:6" ht="12.75">
      <c r="A41" s="68">
        <v>12</v>
      </c>
      <c r="B41" s="69" t="s">
        <v>143</v>
      </c>
      <c r="C41" s="70">
        <v>12</v>
      </c>
      <c r="D41" s="70">
        <v>0.3</v>
      </c>
      <c r="E41" s="70">
        <v>6</v>
      </c>
      <c r="F41" s="70">
        <v>6</v>
      </c>
    </row>
    <row r="42" spans="1:6" ht="25.5">
      <c r="A42" s="68">
        <v>13</v>
      </c>
      <c r="B42" s="69" t="s">
        <v>144</v>
      </c>
      <c r="C42" s="70">
        <v>11</v>
      </c>
      <c r="D42" s="70">
        <v>0.2</v>
      </c>
      <c r="E42" s="70">
        <v>42</v>
      </c>
      <c r="F42" s="70">
        <v>-31</v>
      </c>
    </row>
    <row r="43" spans="1:6" ht="12.75">
      <c r="A43" s="68">
        <v>14</v>
      </c>
      <c r="B43" s="69" t="s">
        <v>145</v>
      </c>
      <c r="C43" s="70">
        <v>11</v>
      </c>
      <c r="D43" s="70">
        <v>0.2</v>
      </c>
      <c r="E43" s="70">
        <v>32</v>
      </c>
      <c r="F43" s="70">
        <v>-21</v>
      </c>
    </row>
    <row r="44" spans="1:6" ht="12.75">
      <c r="A44" s="68">
        <v>15</v>
      </c>
      <c r="B44" s="69" t="s">
        <v>59</v>
      </c>
      <c r="C44" s="70">
        <v>11</v>
      </c>
      <c r="D44" s="70">
        <v>0.2</v>
      </c>
      <c r="E44" s="70">
        <v>7</v>
      </c>
      <c r="F44" s="70">
        <v>4</v>
      </c>
    </row>
    <row r="45" spans="1:6" ht="12.75">
      <c r="A45" s="68">
        <v>16</v>
      </c>
      <c r="B45" s="69" t="s">
        <v>58</v>
      </c>
      <c r="C45" s="70">
        <v>10</v>
      </c>
      <c r="D45" s="70">
        <v>0.2</v>
      </c>
      <c r="E45" s="70">
        <v>12</v>
      </c>
      <c r="F45" s="70">
        <v>-2</v>
      </c>
    </row>
    <row r="46" spans="1:6" ht="12.75">
      <c r="A46" s="68">
        <v>17</v>
      </c>
      <c r="B46" s="69" t="s">
        <v>146</v>
      </c>
      <c r="C46" s="70">
        <v>9</v>
      </c>
      <c r="D46" s="70">
        <v>0.2</v>
      </c>
      <c r="E46" s="70">
        <v>12</v>
      </c>
      <c r="F46" s="70">
        <v>-3</v>
      </c>
    </row>
    <row r="47" spans="1:6" ht="12.75">
      <c r="A47" s="68">
        <v>18</v>
      </c>
      <c r="B47" s="69" t="s">
        <v>56</v>
      </c>
      <c r="C47" s="70">
        <v>8</v>
      </c>
      <c r="D47" s="70">
        <v>0.2</v>
      </c>
      <c r="E47" s="70">
        <v>27</v>
      </c>
      <c r="F47" s="70">
        <v>-19</v>
      </c>
    </row>
    <row r="48" spans="1:6" ht="12.75">
      <c r="A48" s="68">
        <v>19</v>
      </c>
      <c r="B48" s="69" t="s">
        <v>147</v>
      </c>
      <c r="C48" s="70">
        <v>7</v>
      </c>
      <c r="D48" s="70">
        <v>0.2</v>
      </c>
      <c r="E48" s="70">
        <v>0</v>
      </c>
      <c r="F48" s="70">
        <v>7</v>
      </c>
    </row>
    <row r="49" spans="1:6" ht="12.75">
      <c r="A49" s="68">
        <v>20</v>
      </c>
      <c r="B49" s="69" t="s">
        <v>148</v>
      </c>
      <c r="C49" s="70">
        <v>6</v>
      </c>
      <c r="D49" s="70">
        <v>0.1</v>
      </c>
      <c r="E49" s="70">
        <v>35</v>
      </c>
      <c r="F49" s="70">
        <v>-29</v>
      </c>
    </row>
    <row r="50" spans="1:6" ht="30" customHeight="1">
      <c r="A50" s="139" t="s">
        <v>2</v>
      </c>
      <c r="B50" s="140"/>
      <c r="C50" s="140"/>
      <c r="D50" s="140"/>
      <c r="E50" s="140"/>
      <c r="F50" s="140"/>
    </row>
    <row r="51" spans="1:6" ht="12.75">
      <c r="A51" s="68">
        <v>1</v>
      </c>
      <c r="B51" s="69" t="s">
        <v>149</v>
      </c>
      <c r="C51" s="70">
        <v>65</v>
      </c>
      <c r="D51" s="70">
        <v>1.4</v>
      </c>
      <c r="E51" s="70">
        <v>336</v>
      </c>
      <c r="F51" s="70">
        <v>-271</v>
      </c>
    </row>
    <row r="52" spans="1:6" ht="12.75">
      <c r="A52" s="68">
        <v>2</v>
      </c>
      <c r="B52" s="69" t="s">
        <v>150</v>
      </c>
      <c r="C52" s="70">
        <v>41</v>
      </c>
      <c r="D52" s="70">
        <v>0.9</v>
      </c>
      <c r="E52" s="70">
        <v>40</v>
      </c>
      <c r="F52" s="70">
        <v>1</v>
      </c>
    </row>
    <row r="53" spans="1:6" ht="12.75">
      <c r="A53" s="68">
        <v>3</v>
      </c>
      <c r="B53" s="69" t="s">
        <v>151</v>
      </c>
      <c r="C53" s="70">
        <v>17</v>
      </c>
      <c r="D53" s="70">
        <v>0.4</v>
      </c>
      <c r="E53" s="70">
        <v>7</v>
      </c>
      <c r="F53" s="70">
        <v>10</v>
      </c>
    </row>
    <row r="54" spans="1:6" ht="12.75">
      <c r="A54" s="68">
        <v>4</v>
      </c>
      <c r="B54" s="69" t="s">
        <v>152</v>
      </c>
      <c r="C54" s="70">
        <v>13</v>
      </c>
      <c r="D54" s="70">
        <v>0.3</v>
      </c>
      <c r="E54" s="70">
        <v>106</v>
      </c>
      <c r="F54" s="70">
        <v>-93</v>
      </c>
    </row>
    <row r="55" spans="1:6" ht="12.75">
      <c r="A55" s="68">
        <v>5</v>
      </c>
      <c r="B55" s="69" t="s">
        <v>153</v>
      </c>
      <c r="C55" s="70">
        <v>12</v>
      </c>
      <c r="D55" s="70">
        <v>0.3</v>
      </c>
      <c r="E55" s="70">
        <v>34</v>
      </c>
      <c r="F55" s="70">
        <v>-22</v>
      </c>
    </row>
    <row r="56" spans="1:6" ht="12.75">
      <c r="A56" s="68">
        <v>6</v>
      </c>
      <c r="B56" s="69" t="s">
        <v>154</v>
      </c>
      <c r="C56" s="70">
        <v>12</v>
      </c>
      <c r="D56" s="70">
        <v>0.3</v>
      </c>
      <c r="E56" s="70">
        <v>7</v>
      </c>
      <c r="F56" s="70">
        <v>5</v>
      </c>
    </row>
    <row r="57" spans="1:6" ht="12.75">
      <c r="A57" s="68">
        <v>7</v>
      </c>
      <c r="B57" s="69" t="s">
        <v>155</v>
      </c>
      <c r="C57" s="70">
        <v>10</v>
      </c>
      <c r="D57" s="70">
        <v>0.2</v>
      </c>
      <c r="E57" s="70">
        <v>14</v>
      </c>
      <c r="F57" s="70">
        <v>-4</v>
      </c>
    </row>
    <row r="58" spans="1:6" ht="12.75">
      <c r="A58" s="68">
        <v>8</v>
      </c>
      <c r="B58" s="69" t="s">
        <v>156</v>
      </c>
      <c r="C58" s="70">
        <v>9</v>
      </c>
      <c r="D58" s="70">
        <v>0.2</v>
      </c>
      <c r="E58" s="70">
        <v>5</v>
      </c>
      <c r="F58" s="70">
        <v>4</v>
      </c>
    </row>
    <row r="59" spans="1:6" ht="12.75">
      <c r="A59" s="68">
        <v>9</v>
      </c>
      <c r="B59" s="69" t="s">
        <v>157</v>
      </c>
      <c r="C59" s="70">
        <v>9</v>
      </c>
      <c r="D59" s="70">
        <v>0.2</v>
      </c>
      <c r="E59" s="70">
        <v>6</v>
      </c>
      <c r="F59" s="70">
        <v>3</v>
      </c>
    </row>
    <row r="60" spans="1:6" ht="12.75">
      <c r="A60" s="68">
        <v>10</v>
      </c>
      <c r="B60" s="69" t="s">
        <v>158</v>
      </c>
      <c r="C60" s="70">
        <v>8</v>
      </c>
      <c r="D60" s="70">
        <v>0.2</v>
      </c>
      <c r="E60" s="70">
        <v>5</v>
      </c>
      <c r="F60" s="70">
        <v>3</v>
      </c>
    </row>
    <row r="61" spans="1:6" ht="12.75">
      <c r="A61" s="68">
        <v>11</v>
      </c>
      <c r="B61" s="69" t="s">
        <v>159</v>
      </c>
      <c r="C61" s="70">
        <v>8</v>
      </c>
      <c r="D61" s="70">
        <v>0.2</v>
      </c>
      <c r="E61" s="70">
        <v>4</v>
      </c>
      <c r="F61" s="70">
        <v>4</v>
      </c>
    </row>
    <row r="62" spans="1:6" ht="12.75">
      <c r="A62" s="68">
        <v>12</v>
      </c>
      <c r="B62" s="69" t="s">
        <v>160</v>
      </c>
      <c r="C62" s="70">
        <v>7</v>
      </c>
      <c r="D62" s="70">
        <v>0.2</v>
      </c>
      <c r="E62" s="70">
        <v>27</v>
      </c>
      <c r="F62" s="70">
        <v>-20</v>
      </c>
    </row>
    <row r="63" spans="1:6" ht="12.75">
      <c r="A63" s="68">
        <v>13</v>
      </c>
      <c r="B63" s="69" t="s">
        <v>161</v>
      </c>
      <c r="C63" s="70">
        <v>6</v>
      </c>
      <c r="D63" s="70">
        <v>0.1</v>
      </c>
      <c r="E63" s="70">
        <v>33</v>
      </c>
      <c r="F63" s="70">
        <v>-27</v>
      </c>
    </row>
    <row r="64" spans="1:6" ht="12.75">
      <c r="A64" s="68">
        <v>14</v>
      </c>
      <c r="B64" s="69" t="s">
        <v>162</v>
      </c>
      <c r="C64" s="70">
        <v>6</v>
      </c>
      <c r="D64" s="70">
        <v>0.1</v>
      </c>
      <c r="E64" s="70">
        <v>38</v>
      </c>
      <c r="F64" s="70">
        <v>-32</v>
      </c>
    </row>
    <row r="65" spans="1:6" ht="12.75">
      <c r="A65" s="68">
        <v>15</v>
      </c>
      <c r="B65" s="69" t="s">
        <v>163</v>
      </c>
      <c r="C65" s="70">
        <v>5</v>
      </c>
      <c r="D65" s="70">
        <v>0.1</v>
      </c>
      <c r="E65" s="70">
        <v>6</v>
      </c>
      <c r="F65" s="70">
        <v>-1</v>
      </c>
    </row>
    <row r="66" spans="1:6" ht="12.75">
      <c r="A66" s="68">
        <v>16</v>
      </c>
      <c r="B66" s="69" t="s">
        <v>164</v>
      </c>
      <c r="C66" s="70">
        <v>5</v>
      </c>
      <c r="D66" s="70">
        <v>0.1</v>
      </c>
      <c r="E66" s="70">
        <v>10</v>
      </c>
      <c r="F66" s="70">
        <v>-5</v>
      </c>
    </row>
    <row r="67" spans="1:6" ht="12.75">
      <c r="A67" s="68">
        <v>17</v>
      </c>
      <c r="B67" s="69" t="s">
        <v>165</v>
      </c>
      <c r="C67" s="70">
        <v>5</v>
      </c>
      <c r="D67" s="70">
        <v>0.1</v>
      </c>
      <c r="E67" s="70">
        <v>16</v>
      </c>
      <c r="F67" s="70">
        <v>-11</v>
      </c>
    </row>
    <row r="68" spans="1:6" ht="12.75">
      <c r="A68" s="68">
        <v>18</v>
      </c>
      <c r="B68" s="69" t="s">
        <v>166</v>
      </c>
      <c r="C68" s="70">
        <v>5</v>
      </c>
      <c r="D68" s="70">
        <v>0.1</v>
      </c>
      <c r="E68" s="70">
        <v>12</v>
      </c>
      <c r="F68" s="70">
        <v>-7</v>
      </c>
    </row>
    <row r="69" spans="1:6" ht="12.75">
      <c r="A69" s="68">
        <v>19</v>
      </c>
      <c r="B69" s="69" t="s">
        <v>167</v>
      </c>
      <c r="C69" s="70">
        <v>5</v>
      </c>
      <c r="D69" s="70">
        <v>0.1</v>
      </c>
      <c r="E69" s="70">
        <v>2</v>
      </c>
      <c r="F69" s="70">
        <v>3</v>
      </c>
    </row>
    <row r="70" spans="1:6" ht="12.75">
      <c r="A70" s="68">
        <v>20</v>
      </c>
      <c r="B70" s="69" t="s">
        <v>168</v>
      </c>
      <c r="C70" s="70">
        <v>5</v>
      </c>
      <c r="D70" s="70">
        <v>0.1</v>
      </c>
      <c r="E70" s="70">
        <v>7</v>
      </c>
      <c r="F70" s="70">
        <v>-2</v>
      </c>
    </row>
    <row r="71" spans="1:6" ht="30" customHeight="1">
      <c r="A71" s="139" t="s">
        <v>1</v>
      </c>
      <c r="B71" s="140"/>
      <c r="C71" s="140"/>
      <c r="D71" s="140"/>
      <c r="E71" s="140"/>
      <c r="F71" s="140"/>
    </row>
    <row r="72" spans="1:6" ht="12.75">
      <c r="A72" s="68">
        <v>1</v>
      </c>
      <c r="B72" s="69" t="s">
        <v>169</v>
      </c>
      <c r="C72" s="70">
        <v>26</v>
      </c>
      <c r="D72" s="70">
        <v>0.6</v>
      </c>
      <c r="E72" s="70">
        <v>38</v>
      </c>
      <c r="F72" s="70">
        <v>-12</v>
      </c>
    </row>
    <row r="73" spans="1:6" ht="12.75">
      <c r="A73" s="68">
        <v>2</v>
      </c>
      <c r="B73" s="69" t="s">
        <v>60</v>
      </c>
      <c r="C73" s="70">
        <v>24</v>
      </c>
      <c r="D73" s="70">
        <v>0.5</v>
      </c>
      <c r="E73" s="70">
        <v>105</v>
      </c>
      <c r="F73" s="70">
        <v>-81</v>
      </c>
    </row>
    <row r="74" spans="1:6" ht="12.75">
      <c r="A74" s="68">
        <v>3</v>
      </c>
      <c r="B74" s="69" t="s">
        <v>64</v>
      </c>
      <c r="C74" s="70">
        <v>18</v>
      </c>
      <c r="D74" s="70">
        <v>0.4</v>
      </c>
      <c r="E74" s="70">
        <v>46</v>
      </c>
      <c r="F74" s="70">
        <v>-28</v>
      </c>
    </row>
    <row r="75" spans="1:6" ht="12.75">
      <c r="A75" s="68">
        <v>4</v>
      </c>
      <c r="B75" s="69" t="s">
        <v>170</v>
      </c>
      <c r="C75" s="70">
        <v>16</v>
      </c>
      <c r="D75" s="70">
        <v>0.3</v>
      </c>
      <c r="E75" s="70">
        <v>48</v>
      </c>
      <c r="F75" s="70">
        <v>-32</v>
      </c>
    </row>
    <row r="76" spans="1:6" ht="12.75">
      <c r="A76" s="68">
        <v>5</v>
      </c>
      <c r="B76" s="69" t="s">
        <v>62</v>
      </c>
      <c r="C76" s="70">
        <v>15</v>
      </c>
      <c r="D76" s="70">
        <v>0.3</v>
      </c>
      <c r="E76" s="70">
        <v>70</v>
      </c>
      <c r="F76" s="70">
        <v>-55</v>
      </c>
    </row>
    <row r="77" spans="1:6" ht="12.75">
      <c r="A77" s="68">
        <v>6</v>
      </c>
      <c r="B77" s="69" t="s">
        <v>61</v>
      </c>
      <c r="C77" s="70">
        <v>12</v>
      </c>
      <c r="D77" s="70">
        <v>0.3</v>
      </c>
      <c r="E77" s="70">
        <v>88</v>
      </c>
      <c r="F77" s="70">
        <v>-76</v>
      </c>
    </row>
    <row r="78" spans="1:6" ht="12.75">
      <c r="A78" s="68">
        <v>7</v>
      </c>
      <c r="B78" s="69" t="s">
        <v>63</v>
      </c>
      <c r="C78" s="70">
        <v>11</v>
      </c>
      <c r="D78" s="70">
        <v>0.2</v>
      </c>
      <c r="E78" s="70">
        <v>47</v>
      </c>
      <c r="F78" s="70">
        <v>-36</v>
      </c>
    </row>
    <row r="79" spans="1:6" ht="12.75">
      <c r="A79" s="68">
        <v>8</v>
      </c>
      <c r="B79" s="69" t="s">
        <v>171</v>
      </c>
      <c r="C79" s="70">
        <v>6</v>
      </c>
      <c r="D79" s="70">
        <v>0.1</v>
      </c>
      <c r="E79" s="70">
        <v>11</v>
      </c>
      <c r="F79" s="70">
        <v>-5</v>
      </c>
    </row>
    <row r="80" spans="1:6" ht="25.5">
      <c r="A80" s="68">
        <v>9</v>
      </c>
      <c r="B80" s="69" t="s">
        <v>172</v>
      </c>
      <c r="C80" s="70">
        <v>5</v>
      </c>
      <c r="D80" s="70">
        <v>0.1</v>
      </c>
      <c r="E80" s="70">
        <v>27</v>
      </c>
      <c r="F80" s="70">
        <v>-22</v>
      </c>
    </row>
    <row r="81" spans="1:6" ht="25.5">
      <c r="A81" s="68">
        <v>10</v>
      </c>
      <c r="B81" s="69" t="s">
        <v>173</v>
      </c>
      <c r="C81" s="70">
        <v>4</v>
      </c>
      <c r="D81" s="70">
        <v>0.1</v>
      </c>
      <c r="E81" s="70">
        <v>1</v>
      </c>
      <c r="F81" s="70">
        <v>3</v>
      </c>
    </row>
    <row r="82" spans="1:6" ht="25.5">
      <c r="A82" s="68">
        <v>11</v>
      </c>
      <c r="B82" s="69" t="s">
        <v>66</v>
      </c>
      <c r="C82" s="70">
        <v>4</v>
      </c>
      <c r="D82" s="70">
        <v>0.1</v>
      </c>
      <c r="E82" s="70">
        <v>40</v>
      </c>
      <c r="F82" s="70">
        <v>-36</v>
      </c>
    </row>
    <row r="83" spans="1:6" ht="25.5">
      <c r="A83" s="68">
        <v>12</v>
      </c>
      <c r="B83" s="69" t="s">
        <v>174</v>
      </c>
      <c r="C83" s="70">
        <v>3</v>
      </c>
      <c r="D83" s="70">
        <v>0.1</v>
      </c>
      <c r="E83" s="70">
        <v>3</v>
      </c>
      <c r="F83" s="70">
        <v>0</v>
      </c>
    </row>
    <row r="84" spans="1:6" ht="25.5">
      <c r="A84" s="68">
        <v>13</v>
      </c>
      <c r="B84" s="69" t="s">
        <v>175</v>
      </c>
      <c r="C84" s="70">
        <v>3</v>
      </c>
      <c r="D84" s="70">
        <v>0.1</v>
      </c>
      <c r="E84" s="70">
        <v>2</v>
      </c>
      <c r="F84" s="70">
        <v>1</v>
      </c>
    </row>
    <row r="85" spans="1:6" ht="12.75">
      <c r="A85" s="68">
        <v>14</v>
      </c>
      <c r="B85" s="69" t="s">
        <v>176</v>
      </c>
      <c r="C85" s="70">
        <v>3</v>
      </c>
      <c r="D85" s="70">
        <v>0.1</v>
      </c>
      <c r="E85" s="70">
        <v>36</v>
      </c>
      <c r="F85" s="70">
        <v>-33</v>
      </c>
    </row>
    <row r="86" spans="1:6" ht="12.75">
      <c r="A86" s="68">
        <v>15</v>
      </c>
      <c r="B86" s="69" t="s">
        <v>65</v>
      </c>
      <c r="C86" s="70">
        <v>3</v>
      </c>
      <c r="D86" s="70">
        <v>0.1</v>
      </c>
      <c r="E86" s="70">
        <v>42</v>
      </c>
      <c r="F86" s="70">
        <v>-39</v>
      </c>
    </row>
    <row r="87" spans="1:6" ht="25.5">
      <c r="A87" s="68">
        <v>16</v>
      </c>
      <c r="B87" s="69" t="s">
        <v>177</v>
      </c>
      <c r="C87" s="70">
        <v>3</v>
      </c>
      <c r="D87" s="70">
        <v>0.1</v>
      </c>
      <c r="E87" s="70">
        <v>4</v>
      </c>
      <c r="F87" s="70">
        <v>-1</v>
      </c>
    </row>
    <row r="88" spans="1:6" ht="12.75">
      <c r="A88" s="68">
        <v>17</v>
      </c>
      <c r="B88" s="69" t="s">
        <v>178</v>
      </c>
      <c r="C88" s="70">
        <v>2</v>
      </c>
      <c r="D88" s="70">
        <v>0</v>
      </c>
      <c r="E88" s="70">
        <v>20</v>
      </c>
      <c r="F88" s="70">
        <v>-18</v>
      </c>
    </row>
    <row r="89" spans="1:6" ht="51">
      <c r="A89" s="68">
        <v>18</v>
      </c>
      <c r="B89" s="69" t="s">
        <v>179</v>
      </c>
      <c r="C89" s="70">
        <v>1</v>
      </c>
      <c r="D89" s="70">
        <v>0</v>
      </c>
      <c r="E89" s="70">
        <v>0</v>
      </c>
      <c r="F89" s="70">
        <v>1</v>
      </c>
    </row>
    <row r="90" spans="1:6" ht="12.75">
      <c r="A90" s="68">
        <v>19</v>
      </c>
      <c r="B90" s="69" t="s">
        <v>180</v>
      </c>
      <c r="C90" s="70">
        <v>1</v>
      </c>
      <c r="D90" s="70">
        <v>0</v>
      </c>
      <c r="E90" s="70">
        <v>9</v>
      </c>
      <c r="F90" s="70">
        <v>-8</v>
      </c>
    </row>
    <row r="91" spans="1:6" ht="12.75">
      <c r="A91" s="68">
        <v>20</v>
      </c>
      <c r="B91" s="69" t="s">
        <v>181</v>
      </c>
      <c r="C91" s="70">
        <v>1</v>
      </c>
      <c r="D91" s="70">
        <v>0</v>
      </c>
      <c r="E91" s="70">
        <v>3</v>
      </c>
      <c r="F91" s="70">
        <v>-2</v>
      </c>
    </row>
    <row r="92" spans="1:6" ht="30" customHeight="1">
      <c r="A92" s="139" t="s">
        <v>5</v>
      </c>
      <c r="B92" s="140"/>
      <c r="C92" s="140"/>
      <c r="D92" s="140"/>
      <c r="E92" s="140"/>
      <c r="F92" s="140"/>
    </row>
    <row r="93" spans="1:6" ht="12.75">
      <c r="A93" s="68">
        <v>1</v>
      </c>
      <c r="B93" s="69" t="s">
        <v>182</v>
      </c>
      <c r="C93" s="70">
        <v>101</v>
      </c>
      <c r="D93" s="70">
        <v>2.2</v>
      </c>
      <c r="E93" s="70">
        <v>326</v>
      </c>
      <c r="F93" s="70">
        <v>-225</v>
      </c>
    </row>
    <row r="94" spans="1:6" ht="12.75">
      <c r="A94" s="68">
        <v>2</v>
      </c>
      <c r="B94" s="69" t="s">
        <v>67</v>
      </c>
      <c r="C94" s="70">
        <v>72</v>
      </c>
      <c r="D94" s="70">
        <v>1.5</v>
      </c>
      <c r="E94" s="70">
        <v>311</v>
      </c>
      <c r="F94" s="70">
        <v>-239</v>
      </c>
    </row>
    <row r="95" spans="1:6" ht="12.75">
      <c r="A95" s="68">
        <v>3</v>
      </c>
      <c r="B95" s="69" t="s">
        <v>68</v>
      </c>
      <c r="C95" s="70">
        <v>69</v>
      </c>
      <c r="D95" s="70">
        <v>1.5</v>
      </c>
      <c r="E95" s="70">
        <v>224</v>
      </c>
      <c r="F95" s="70">
        <v>-155</v>
      </c>
    </row>
    <row r="96" spans="1:6" ht="12.75">
      <c r="A96" s="68">
        <v>4</v>
      </c>
      <c r="B96" s="69" t="s">
        <v>183</v>
      </c>
      <c r="C96" s="70">
        <v>48</v>
      </c>
      <c r="D96" s="70">
        <v>1</v>
      </c>
      <c r="E96" s="70">
        <v>156</v>
      </c>
      <c r="F96" s="70">
        <v>-108</v>
      </c>
    </row>
    <row r="97" spans="1:6" ht="12.75">
      <c r="A97" s="68">
        <v>5</v>
      </c>
      <c r="B97" s="69" t="s">
        <v>184</v>
      </c>
      <c r="C97" s="70">
        <v>45</v>
      </c>
      <c r="D97" s="70">
        <v>1</v>
      </c>
      <c r="E97" s="70">
        <v>205</v>
      </c>
      <c r="F97" s="70">
        <v>-160</v>
      </c>
    </row>
    <row r="98" spans="1:6" ht="12.75">
      <c r="A98" s="68">
        <v>6</v>
      </c>
      <c r="B98" s="69" t="s">
        <v>69</v>
      </c>
      <c r="C98" s="70">
        <v>40</v>
      </c>
      <c r="D98" s="70">
        <v>0.9</v>
      </c>
      <c r="E98" s="70">
        <v>25</v>
      </c>
      <c r="F98" s="70">
        <v>15</v>
      </c>
    </row>
    <row r="99" spans="1:6" ht="12.75">
      <c r="A99" s="68">
        <v>7</v>
      </c>
      <c r="B99" s="69" t="s">
        <v>70</v>
      </c>
      <c r="C99" s="70">
        <v>24</v>
      </c>
      <c r="D99" s="70">
        <v>0.5</v>
      </c>
      <c r="E99" s="70">
        <v>31</v>
      </c>
      <c r="F99" s="70">
        <v>-7</v>
      </c>
    </row>
    <row r="100" spans="1:6" ht="12.75">
      <c r="A100" s="68">
        <v>8</v>
      </c>
      <c r="B100" s="69" t="s">
        <v>71</v>
      </c>
      <c r="C100" s="70">
        <v>16</v>
      </c>
      <c r="D100" s="70">
        <v>0.3</v>
      </c>
      <c r="E100" s="70">
        <v>38</v>
      </c>
      <c r="F100" s="70">
        <v>-22</v>
      </c>
    </row>
    <row r="101" spans="1:6" ht="51">
      <c r="A101" s="68">
        <v>9</v>
      </c>
      <c r="B101" s="69" t="s">
        <v>185</v>
      </c>
      <c r="C101" s="70">
        <v>15</v>
      </c>
      <c r="D101" s="70">
        <v>0.3</v>
      </c>
      <c r="E101" s="70">
        <v>62</v>
      </c>
      <c r="F101" s="70">
        <v>-47</v>
      </c>
    </row>
    <row r="102" spans="1:6" ht="12.75">
      <c r="A102" s="68">
        <v>10</v>
      </c>
      <c r="B102" s="69" t="s">
        <v>73</v>
      </c>
      <c r="C102" s="70">
        <v>14</v>
      </c>
      <c r="D102" s="70">
        <v>0.3</v>
      </c>
      <c r="E102" s="70">
        <v>23</v>
      </c>
      <c r="F102" s="70">
        <v>-9</v>
      </c>
    </row>
    <row r="103" spans="1:6" ht="12.75">
      <c r="A103" s="68">
        <v>11</v>
      </c>
      <c r="B103" s="69" t="s">
        <v>186</v>
      </c>
      <c r="C103" s="70">
        <v>13</v>
      </c>
      <c r="D103" s="70">
        <v>0.3</v>
      </c>
      <c r="E103" s="70">
        <v>24</v>
      </c>
      <c r="F103" s="70">
        <v>-11</v>
      </c>
    </row>
    <row r="104" spans="1:6" ht="25.5">
      <c r="A104" s="68">
        <v>12</v>
      </c>
      <c r="B104" s="69" t="s">
        <v>187</v>
      </c>
      <c r="C104" s="70">
        <v>12</v>
      </c>
      <c r="D104" s="70">
        <v>0.3</v>
      </c>
      <c r="E104" s="70">
        <v>4</v>
      </c>
      <c r="F104" s="70">
        <v>8</v>
      </c>
    </row>
    <row r="105" spans="1:6" ht="12.75">
      <c r="A105" s="68">
        <v>13</v>
      </c>
      <c r="B105" s="69" t="s">
        <v>188</v>
      </c>
      <c r="C105" s="70">
        <v>8</v>
      </c>
      <c r="D105" s="70">
        <v>0.2</v>
      </c>
      <c r="E105" s="70">
        <v>76</v>
      </c>
      <c r="F105" s="70">
        <v>-68</v>
      </c>
    </row>
    <row r="106" spans="1:6" ht="25.5">
      <c r="A106" s="68">
        <v>14</v>
      </c>
      <c r="B106" s="69" t="s">
        <v>189</v>
      </c>
      <c r="C106" s="70">
        <v>6</v>
      </c>
      <c r="D106" s="70">
        <v>0.1</v>
      </c>
      <c r="E106" s="70">
        <v>14</v>
      </c>
      <c r="F106" s="70">
        <v>-8</v>
      </c>
    </row>
    <row r="107" spans="1:6" ht="25.5">
      <c r="A107" s="68">
        <v>15</v>
      </c>
      <c r="B107" s="69" t="s">
        <v>190</v>
      </c>
      <c r="C107" s="70">
        <v>5</v>
      </c>
      <c r="D107" s="70">
        <v>0.1</v>
      </c>
      <c r="E107" s="70">
        <v>5</v>
      </c>
      <c r="F107" s="70">
        <v>0</v>
      </c>
    </row>
    <row r="108" spans="1:6" ht="12.75">
      <c r="A108" s="68">
        <v>16</v>
      </c>
      <c r="B108" s="69" t="s">
        <v>191</v>
      </c>
      <c r="C108" s="70">
        <v>5</v>
      </c>
      <c r="D108" s="70">
        <v>0.1</v>
      </c>
      <c r="E108" s="70">
        <v>10</v>
      </c>
      <c r="F108" s="70">
        <v>-5</v>
      </c>
    </row>
    <row r="109" spans="1:6" ht="12.75">
      <c r="A109" s="68">
        <v>17</v>
      </c>
      <c r="B109" s="69" t="s">
        <v>72</v>
      </c>
      <c r="C109" s="70">
        <v>5</v>
      </c>
      <c r="D109" s="70">
        <v>0.1</v>
      </c>
      <c r="E109" s="70">
        <v>10</v>
      </c>
      <c r="F109" s="70">
        <v>-5</v>
      </c>
    </row>
    <row r="110" spans="1:6" ht="25.5">
      <c r="A110" s="68">
        <v>18</v>
      </c>
      <c r="B110" s="69" t="s">
        <v>192</v>
      </c>
      <c r="C110" s="70">
        <v>4</v>
      </c>
      <c r="D110" s="70">
        <v>0.1</v>
      </c>
      <c r="E110" s="70">
        <v>2</v>
      </c>
      <c r="F110" s="70">
        <v>2</v>
      </c>
    </row>
    <row r="111" spans="1:6" ht="12.75">
      <c r="A111" s="68">
        <v>19</v>
      </c>
      <c r="B111" s="69" t="s">
        <v>107</v>
      </c>
      <c r="C111" s="70">
        <v>4</v>
      </c>
      <c r="D111" s="70">
        <v>0.1</v>
      </c>
      <c r="E111" s="70">
        <v>5</v>
      </c>
      <c r="F111" s="70">
        <v>-1</v>
      </c>
    </row>
    <row r="112" spans="1:6" ht="25.5">
      <c r="A112" s="68">
        <v>20</v>
      </c>
      <c r="B112" s="69" t="s">
        <v>193</v>
      </c>
      <c r="C112" s="70">
        <v>3</v>
      </c>
      <c r="D112" s="70">
        <v>0.1</v>
      </c>
      <c r="E112" s="70">
        <v>7</v>
      </c>
      <c r="F112" s="70">
        <v>-4</v>
      </c>
    </row>
    <row r="113" spans="1:6" ht="30" customHeight="1">
      <c r="A113" s="139" t="s">
        <v>30</v>
      </c>
      <c r="B113" s="140"/>
      <c r="C113" s="140"/>
      <c r="D113" s="140"/>
      <c r="E113" s="140"/>
      <c r="F113" s="140"/>
    </row>
    <row r="114" spans="1:6" ht="12.75">
      <c r="A114" s="68">
        <v>1</v>
      </c>
      <c r="B114" s="69" t="s">
        <v>77</v>
      </c>
      <c r="C114" s="70">
        <v>75</v>
      </c>
      <c r="D114" s="70">
        <v>1.6</v>
      </c>
      <c r="E114" s="70">
        <v>23</v>
      </c>
      <c r="F114" s="70">
        <v>52</v>
      </c>
    </row>
    <row r="115" spans="1:6" ht="12.75">
      <c r="A115" s="68">
        <v>2</v>
      </c>
      <c r="B115" s="69" t="s">
        <v>194</v>
      </c>
      <c r="C115" s="70">
        <v>8</v>
      </c>
      <c r="D115" s="70">
        <v>0.2</v>
      </c>
      <c r="E115" s="70">
        <v>1</v>
      </c>
      <c r="F115" s="70">
        <v>7</v>
      </c>
    </row>
    <row r="116" spans="1:6" ht="25.5">
      <c r="A116" s="68">
        <v>3</v>
      </c>
      <c r="B116" s="69" t="s">
        <v>108</v>
      </c>
      <c r="C116" s="70">
        <v>7</v>
      </c>
      <c r="D116" s="70">
        <v>0.2</v>
      </c>
      <c r="E116" s="70">
        <v>0</v>
      </c>
      <c r="F116" s="70">
        <v>7</v>
      </c>
    </row>
    <row r="117" spans="1:6" ht="12.75">
      <c r="A117" s="68">
        <v>4</v>
      </c>
      <c r="B117" s="69" t="s">
        <v>74</v>
      </c>
      <c r="C117" s="70">
        <v>6</v>
      </c>
      <c r="D117" s="70">
        <v>0.1</v>
      </c>
      <c r="E117" s="70">
        <v>7</v>
      </c>
      <c r="F117" s="70">
        <v>-1</v>
      </c>
    </row>
    <row r="118" spans="1:6" ht="12.75">
      <c r="A118" s="68">
        <v>5</v>
      </c>
      <c r="B118" s="69" t="s">
        <v>195</v>
      </c>
      <c r="C118" s="70">
        <v>4</v>
      </c>
      <c r="D118" s="70">
        <v>0.1</v>
      </c>
      <c r="E118" s="70">
        <v>6</v>
      </c>
      <c r="F118" s="70">
        <v>-2</v>
      </c>
    </row>
    <row r="119" spans="1:6" ht="25.5">
      <c r="A119" s="68">
        <v>6</v>
      </c>
      <c r="B119" s="69" t="s">
        <v>196</v>
      </c>
      <c r="C119" s="70">
        <v>3</v>
      </c>
      <c r="D119" s="70">
        <v>0.1</v>
      </c>
      <c r="E119" s="70">
        <v>3</v>
      </c>
      <c r="F119" s="70">
        <v>0</v>
      </c>
    </row>
    <row r="120" spans="1:6" ht="12.75">
      <c r="A120" s="68">
        <v>7</v>
      </c>
      <c r="B120" s="69" t="s">
        <v>197</v>
      </c>
      <c r="C120" s="70">
        <v>3</v>
      </c>
      <c r="D120" s="70">
        <v>0.1</v>
      </c>
      <c r="E120" s="70">
        <v>37</v>
      </c>
      <c r="F120" s="70">
        <v>-34</v>
      </c>
    </row>
    <row r="121" spans="1:6" ht="12.75">
      <c r="A121" s="68">
        <v>8</v>
      </c>
      <c r="B121" s="69" t="s">
        <v>75</v>
      </c>
      <c r="C121" s="70">
        <v>2</v>
      </c>
      <c r="D121" s="70">
        <v>0</v>
      </c>
      <c r="E121" s="70">
        <v>6</v>
      </c>
      <c r="F121" s="70">
        <v>-4</v>
      </c>
    </row>
    <row r="122" spans="1:6" ht="12.75">
      <c r="A122" s="68">
        <v>9</v>
      </c>
      <c r="B122" s="69" t="s">
        <v>76</v>
      </c>
      <c r="C122" s="70">
        <v>2</v>
      </c>
      <c r="D122" s="70">
        <v>0</v>
      </c>
      <c r="E122" s="70">
        <v>12</v>
      </c>
      <c r="F122" s="70">
        <v>-10</v>
      </c>
    </row>
    <row r="123" spans="1:6" ht="12.75">
      <c r="A123" s="68">
        <v>10</v>
      </c>
      <c r="B123" s="69" t="s">
        <v>198</v>
      </c>
      <c r="C123" s="70">
        <v>1</v>
      </c>
      <c r="D123" s="70">
        <v>0</v>
      </c>
      <c r="E123" s="70">
        <v>12</v>
      </c>
      <c r="F123" s="70">
        <v>-11</v>
      </c>
    </row>
    <row r="124" spans="1:6" ht="25.5">
      <c r="A124" s="68">
        <v>11</v>
      </c>
      <c r="B124" s="69" t="s">
        <v>199</v>
      </c>
      <c r="C124" s="70">
        <v>1</v>
      </c>
      <c r="D124" s="70">
        <v>0</v>
      </c>
      <c r="E124" s="70">
        <v>0</v>
      </c>
      <c r="F124" s="70">
        <v>1</v>
      </c>
    </row>
    <row r="125" spans="1:6" ht="12.75">
      <c r="A125" s="68">
        <v>12</v>
      </c>
      <c r="B125" s="69" t="s">
        <v>109</v>
      </c>
      <c r="C125" s="70">
        <v>1</v>
      </c>
      <c r="D125" s="70">
        <v>0</v>
      </c>
      <c r="E125" s="70">
        <v>22</v>
      </c>
      <c r="F125" s="70">
        <v>-21</v>
      </c>
    </row>
    <row r="126" spans="1:6" ht="25.5">
      <c r="A126" s="68">
        <v>13</v>
      </c>
      <c r="B126" s="69" t="s">
        <v>200</v>
      </c>
      <c r="C126" s="70">
        <v>1</v>
      </c>
      <c r="D126" s="70">
        <v>0</v>
      </c>
      <c r="E126" s="70">
        <v>5</v>
      </c>
      <c r="F126" s="70">
        <v>-4</v>
      </c>
    </row>
    <row r="127" spans="1:6" ht="12.75">
      <c r="A127" s="68">
        <v>14</v>
      </c>
      <c r="B127" s="69" t="s">
        <v>201</v>
      </c>
      <c r="C127" s="70">
        <v>1</v>
      </c>
      <c r="D127" s="70">
        <v>0</v>
      </c>
      <c r="E127" s="70">
        <v>10</v>
      </c>
      <c r="F127" s="70">
        <v>-9</v>
      </c>
    </row>
    <row r="128" spans="1:6" ht="12.75">
      <c r="A128" s="68">
        <v>15</v>
      </c>
      <c r="B128" s="69" t="s">
        <v>202</v>
      </c>
      <c r="C128" s="70">
        <v>1</v>
      </c>
      <c r="D128" s="70">
        <v>0</v>
      </c>
      <c r="E128" s="70">
        <v>32</v>
      </c>
      <c r="F128" s="70">
        <v>-31</v>
      </c>
    </row>
    <row r="129" spans="1:6" ht="12.75">
      <c r="A129" s="68">
        <v>16</v>
      </c>
      <c r="B129" s="69" t="s">
        <v>203</v>
      </c>
      <c r="C129" s="70">
        <v>1</v>
      </c>
      <c r="D129" s="70">
        <v>0</v>
      </c>
      <c r="E129" s="70">
        <v>3</v>
      </c>
      <c r="F129" s="70">
        <v>-2</v>
      </c>
    </row>
    <row r="130" spans="1:6" ht="51">
      <c r="A130" s="68">
        <v>17</v>
      </c>
      <c r="B130" s="69" t="s">
        <v>204</v>
      </c>
      <c r="C130" s="70">
        <v>1</v>
      </c>
      <c r="D130" s="70">
        <v>0</v>
      </c>
      <c r="E130" s="70">
        <v>259</v>
      </c>
      <c r="F130" s="70">
        <v>-258</v>
      </c>
    </row>
    <row r="131" spans="1:6" ht="12.75">
      <c r="A131" s="68">
        <v>18</v>
      </c>
      <c r="B131" s="69" t="s">
        <v>205</v>
      </c>
      <c r="C131" s="70">
        <v>1</v>
      </c>
      <c r="D131" s="70">
        <v>0</v>
      </c>
      <c r="E131" s="70">
        <v>4</v>
      </c>
      <c r="F131" s="70">
        <v>-3</v>
      </c>
    </row>
    <row r="132" spans="1:6" ht="12.75">
      <c r="A132" s="68">
        <v>19</v>
      </c>
      <c r="B132" s="69" t="s">
        <v>206</v>
      </c>
      <c r="C132" s="70">
        <v>1</v>
      </c>
      <c r="D132" s="70">
        <v>0</v>
      </c>
      <c r="E132" s="70">
        <v>0</v>
      </c>
      <c r="F132" s="70">
        <v>1</v>
      </c>
    </row>
    <row r="133" spans="1:6" ht="30" customHeight="1">
      <c r="A133" s="139" t="s">
        <v>6</v>
      </c>
      <c r="B133" s="140"/>
      <c r="C133" s="140"/>
      <c r="D133" s="140"/>
      <c r="E133" s="140"/>
      <c r="F133" s="140"/>
    </row>
    <row r="134" spans="1:6" ht="12.75">
      <c r="A134" s="68">
        <v>1</v>
      </c>
      <c r="B134" s="69" t="s">
        <v>79</v>
      </c>
      <c r="C134" s="70">
        <v>68</v>
      </c>
      <c r="D134" s="70">
        <v>1.5</v>
      </c>
      <c r="E134" s="70">
        <v>37</v>
      </c>
      <c r="F134" s="70">
        <v>31</v>
      </c>
    </row>
    <row r="135" spans="1:6" ht="12.75">
      <c r="A135" s="68">
        <v>2</v>
      </c>
      <c r="B135" s="69" t="s">
        <v>207</v>
      </c>
      <c r="C135" s="70">
        <v>67</v>
      </c>
      <c r="D135" s="70">
        <v>1.4</v>
      </c>
      <c r="E135" s="70">
        <v>44</v>
      </c>
      <c r="F135" s="70">
        <v>23</v>
      </c>
    </row>
    <row r="136" spans="1:6" ht="38.25">
      <c r="A136" s="68">
        <v>3</v>
      </c>
      <c r="B136" s="69" t="s">
        <v>208</v>
      </c>
      <c r="C136" s="70">
        <v>67</v>
      </c>
      <c r="D136" s="70">
        <v>1.4</v>
      </c>
      <c r="E136" s="70">
        <v>23</v>
      </c>
      <c r="F136" s="70">
        <v>44</v>
      </c>
    </row>
    <row r="137" spans="1:6" ht="12.75">
      <c r="A137" s="68">
        <v>4</v>
      </c>
      <c r="B137" s="69" t="s">
        <v>78</v>
      </c>
      <c r="C137" s="70">
        <v>57</v>
      </c>
      <c r="D137" s="70">
        <v>1.2</v>
      </c>
      <c r="E137" s="70">
        <v>96</v>
      </c>
      <c r="F137" s="70">
        <v>-39</v>
      </c>
    </row>
    <row r="138" spans="1:6" ht="12.75">
      <c r="A138" s="68">
        <v>5</v>
      </c>
      <c r="B138" s="69" t="s">
        <v>80</v>
      </c>
      <c r="C138" s="70">
        <v>41</v>
      </c>
      <c r="D138" s="70">
        <v>0.9</v>
      </c>
      <c r="E138" s="70">
        <v>17</v>
      </c>
      <c r="F138" s="70">
        <v>24</v>
      </c>
    </row>
    <row r="139" spans="1:6" ht="12.75">
      <c r="A139" s="68">
        <v>6</v>
      </c>
      <c r="B139" s="69" t="s">
        <v>84</v>
      </c>
      <c r="C139" s="70">
        <v>28</v>
      </c>
      <c r="D139" s="70">
        <v>0.6</v>
      </c>
      <c r="E139" s="70">
        <v>18</v>
      </c>
      <c r="F139" s="70">
        <v>10</v>
      </c>
    </row>
    <row r="140" spans="1:6" ht="25.5">
      <c r="A140" s="68">
        <v>7</v>
      </c>
      <c r="B140" s="69" t="s">
        <v>209</v>
      </c>
      <c r="C140" s="70">
        <v>23</v>
      </c>
      <c r="D140" s="70">
        <v>0.5</v>
      </c>
      <c r="E140" s="70">
        <v>16</v>
      </c>
      <c r="F140" s="70">
        <v>7</v>
      </c>
    </row>
    <row r="141" spans="1:6" ht="12.75">
      <c r="A141" s="68">
        <v>8</v>
      </c>
      <c r="B141" s="69" t="s">
        <v>81</v>
      </c>
      <c r="C141" s="70">
        <v>21</v>
      </c>
      <c r="D141" s="70">
        <v>0.5</v>
      </c>
      <c r="E141" s="70">
        <v>26</v>
      </c>
      <c r="F141" s="70">
        <v>-5</v>
      </c>
    </row>
    <row r="142" spans="1:6" ht="12.75">
      <c r="A142" s="68">
        <v>9</v>
      </c>
      <c r="B142" s="69" t="s">
        <v>210</v>
      </c>
      <c r="C142" s="70">
        <v>20</v>
      </c>
      <c r="D142" s="70">
        <v>0.4</v>
      </c>
      <c r="E142" s="70">
        <v>0</v>
      </c>
      <c r="F142" s="70">
        <v>20</v>
      </c>
    </row>
    <row r="143" spans="1:6" ht="38.25">
      <c r="A143" s="68">
        <v>10</v>
      </c>
      <c r="B143" s="69" t="s">
        <v>211</v>
      </c>
      <c r="C143" s="70">
        <v>19</v>
      </c>
      <c r="D143" s="70">
        <v>0.4</v>
      </c>
      <c r="E143" s="70">
        <v>19</v>
      </c>
      <c r="F143" s="70">
        <v>0</v>
      </c>
    </row>
    <row r="144" spans="1:6" ht="12.75">
      <c r="A144" s="68">
        <v>11</v>
      </c>
      <c r="B144" s="69" t="s">
        <v>212</v>
      </c>
      <c r="C144" s="70">
        <v>19</v>
      </c>
      <c r="D144" s="70">
        <v>0.4</v>
      </c>
      <c r="E144" s="70">
        <v>32</v>
      </c>
      <c r="F144" s="70">
        <v>-13</v>
      </c>
    </row>
    <row r="145" spans="1:6" ht="25.5">
      <c r="A145" s="68">
        <v>12</v>
      </c>
      <c r="B145" s="69" t="s">
        <v>213</v>
      </c>
      <c r="C145" s="70">
        <v>19</v>
      </c>
      <c r="D145" s="70">
        <v>0.4</v>
      </c>
      <c r="E145" s="70">
        <v>16</v>
      </c>
      <c r="F145" s="70">
        <v>3</v>
      </c>
    </row>
    <row r="146" spans="1:6" ht="38.25">
      <c r="A146" s="68">
        <v>13</v>
      </c>
      <c r="B146" s="69" t="s">
        <v>214</v>
      </c>
      <c r="C146" s="70">
        <v>19</v>
      </c>
      <c r="D146" s="70">
        <v>0.4</v>
      </c>
      <c r="E146" s="70">
        <v>22</v>
      </c>
      <c r="F146" s="70">
        <v>-3</v>
      </c>
    </row>
    <row r="147" spans="1:6" ht="12.75">
      <c r="A147" s="68">
        <v>14</v>
      </c>
      <c r="B147" s="69" t="s">
        <v>215</v>
      </c>
      <c r="C147" s="70">
        <v>18</v>
      </c>
      <c r="D147" s="70">
        <v>0.4</v>
      </c>
      <c r="E147" s="70">
        <v>2</v>
      </c>
      <c r="F147" s="70">
        <v>16</v>
      </c>
    </row>
    <row r="148" spans="1:6" ht="25.5">
      <c r="A148" s="68">
        <v>15</v>
      </c>
      <c r="B148" s="69" t="s">
        <v>216</v>
      </c>
      <c r="C148" s="70">
        <v>18</v>
      </c>
      <c r="D148" s="70">
        <v>0.4</v>
      </c>
      <c r="E148" s="70">
        <v>10</v>
      </c>
      <c r="F148" s="70">
        <v>8</v>
      </c>
    </row>
    <row r="149" spans="1:6" ht="25.5">
      <c r="A149" s="68">
        <v>16</v>
      </c>
      <c r="B149" s="69" t="s">
        <v>217</v>
      </c>
      <c r="C149" s="70">
        <v>18</v>
      </c>
      <c r="D149" s="70">
        <v>0.4</v>
      </c>
      <c r="E149" s="70">
        <v>12</v>
      </c>
      <c r="F149" s="70">
        <v>6</v>
      </c>
    </row>
    <row r="150" spans="1:6" ht="12.75">
      <c r="A150" s="68">
        <v>17</v>
      </c>
      <c r="B150" s="69" t="s">
        <v>83</v>
      </c>
      <c r="C150" s="70">
        <v>17</v>
      </c>
      <c r="D150" s="70">
        <v>0.4</v>
      </c>
      <c r="E150" s="70">
        <v>21</v>
      </c>
      <c r="F150" s="70">
        <v>-4</v>
      </c>
    </row>
    <row r="151" spans="1:6" ht="25.5">
      <c r="A151" s="68">
        <v>18</v>
      </c>
      <c r="B151" s="69" t="s">
        <v>218</v>
      </c>
      <c r="C151" s="70">
        <v>16</v>
      </c>
      <c r="D151" s="70">
        <v>0.3</v>
      </c>
      <c r="E151" s="70">
        <v>2</v>
      </c>
      <c r="F151" s="70">
        <v>14</v>
      </c>
    </row>
    <row r="152" spans="1:6" ht="25.5">
      <c r="A152" s="68">
        <v>19</v>
      </c>
      <c r="B152" s="69" t="s">
        <v>82</v>
      </c>
      <c r="C152" s="70">
        <v>16</v>
      </c>
      <c r="D152" s="70">
        <v>0.3</v>
      </c>
      <c r="E152" s="70">
        <v>6</v>
      </c>
      <c r="F152" s="70">
        <v>10</v>
      </c>
    </row>
    <row r="153" spans="1:6" ht="25.5">
      <c r="A153" s="68">
        <v>20</v>
      </c>
      <c r="B153" s="69" t="s">
        <v>219</v>
      </c>
      <c r="C153" s="70">
        <v>14</v>
      </c>
      <c r="D153" s="70">
        <v>0.3</v>
      </c>
      <c r="E153" s="70">
        <v>0</v>
      </c>
      <c r="F153" s="70">
        <v>14</v>
      </c>
    </row>
    <row r="154" spans="1:6" ht="30" customHeight="1">
      <c r="A154" s="139" t="s">
        <v>7</v>
      </c>
      <c r="B154" s="140"/>
      <c r="C154" s="140"/>
      <c r="D154" s="140"/>
      <c r="E154" s="140"/>
      <c r="F154" s="140"/>
    </row>
    <row r="155" spans="1:6" ht="12.75">
      <c r="A155" s="68">
        <v>1</v>
      </c>
      <c r="B155" s="69" t="s">
        <v>85</v>
      </c>
      <c r="C155" s="70">
        <v>214</v>
      </c>
      <c r="D155" s="70">
        <v>4.6</v>
      </c>
      <c r="E155" s="70">
        <v>584</v>
      </c>
      <c r="F155" s="70">
        <v>-370</v>
      </c>
    </row>
    <row r="156" spans="1:6" ht="12.75">
      <c r="A156" s="68">
        <v>2</v>
      </c>
      <c r="B156" s="69" t="s">
        <v>220</v>
      </c>
      <c r="C156" s="70">
        <v>49</v>
      </c>
      <c r="D156" s="70">
        <v>1.1</v>
      </c>
      <c r="E156" s="70">
        <v>495</v>
      </c>
      <c r="F156" s="70">
        <v>-446</v>
      </c>
    </row>
    <row r="157" spans="1:6" ht="12.75">
      <c r="A157" s="68">
        <v>3</v>
      </c>
      <c r="B157" s="69" t="s">
        <v>221</v>
      </c>
      <c r="C157" s="70">
        <v>28</v>
      </c>
      <c r="D157" s="70">
        <v>0.6</v>
      </c>
      <c r="E157" s="70">
        <v>7</v>
      </c>
      <c r="F157" s="70">
        <v>21</v>
      </c>
    </row>
    <row r="158" spans="1:6" ht="12.75">
      <c r="A158" s="68">
        <v>4</v>
      </c>
      <c r="B158" s="69" t="s">
        <v>87</v>
      </c>
      <c r="C158" s="70">
        <v>25</v>
      </c>
      <c r="D158" s="70">
        <v>0.5</v>
      </c>
      <c r="E158" s="70">
        <v>16</v>
      </c>
      <c r="F158" s="70">
        <v>9</v>
      </c>
    </row>
    <row r="159" spans="1:6" ht="12.75">
      <c r="A159" s="68">
        <v>5</v>
      </c>
      <c r="B159" s="69" t="s">
        <v>88</v>
      </c>
      <c r="C159" s="70">
        <v>25</v>
      </c>
      <c r="D159" s="70">
        <v>0.5</v>
      </c>
      <c r="E159" s="70">
        <v>26</v>
      </c>
      <c r="F159" s="70">
        <v>-1</v>
      </c>
    </row>
    <row r="160" spans="1:6" ht="12.75">
      <c r="A160" s="68">
        <v>6</v>
      </c>
      <c r="B160" s="69" t="s">
        <v>222</v>
      </c>
      <c r="C160" s="70">
        <v>19</v>
      </c>
      <c r="D160" s="70">
        <v>0.4</v>
      </c>
      <c r="E160" s="70">
        <v>29</v>
      </c>
      <c r="F160" s="70">
        <v>-10</v>
      </c>
    </row>
    <row r="161" spans="1:6" ht="25.5">
      <c r="A161" s="68">
        <v>7</v>
      </c>
      <c r="B161" s="69" t="s">
        <v>223</v>
      </c>
      <c r="C161" s="70">
        <v>17</v>
      </c>
      <c r="D161" s="70">
        <v>0.4</v>
      </c>
      <c r="E161" s="70">
        <v>2</v>
      </c>
      <c r="F161" s="70">
        <v>15</v>
      </c>
    </row>
    <row r="162" spans="1:6" ht="12.75">
      <c r="A162" s="68">
        <v>8</v>
      </c>
      <c r="B162" s="69" t="s">
        <v>89</v>
      </c>
      <c r="C162" s="70">
        <v>16</v>
      </c>
      <c r="D162" s="70">
        <v>0.3</v>
      </c>
      <c r="E162" s="70">
        <v>6</v>
      </c>
      <c r="F162" s="70">
        <v>10</v>
      </c>
    </row>
    <row r="163" spans="1:6" ht="12.75">
      <c r="A163" s="68">
        <v>9</v>
      </c>
      <c r="B163" s="69" t="s">
        <v>224</v>
      </c>
      <c r="C163" s="70">
        <v>13</v>
      </c>
      <c r="D163" s="70">
        <v>0.3</v>
      </c>
      <c r="E163" s="70">
        <v>0</v>
      </c>
      <c r="F163" s="70">
        <v>13</v>
      </c>
    </row>
    <row r="164" spans="1:6" ht="12.75">
      <c r="A164" s="68">
        <v>10</v>
      </c>
      <c r="B164" s="69" t="s">
        <v>225</v>
      </c>
      <c r="C164" s="70">
        <v>12</v>
      </c>
      <c r="D164" s="70">
        <v>0.3</v>
      </c>
      <c r="E164" s="70">
        <v>10</v>
      </c>
      <c r="F164" s="70">
        <v>2</v>
      </c>
    </row>
    <row r="165" spans="1:6" ht="12.75">
      <c r="A165" s="68">
        <v>11</v>
      </c>
      <c r="B165" s="69" t="s">
        <v>226</v>
      </c>
      <c r="C165" s="70">
        <v>10</v>
      </c>
      <c r="D165" s="70">
        <v>0.2</v>
      </c>
      <c r="E165" s="70">
        <v>3</v>
      </c>
      <c r="F165" s="70">
        <v>7</v>
      </c>
    </row>
    <row r="166" spans="1:6" ht="12.75">
      <c r="A166" s="68">
        <v>12</v>
      </c>
      <c r="B166" s="69" t="s">
        <v>86</v>
      </c>
      <c r="C166" s="70">
        <v>9</v>
      </c>
      <c r="D166" s="70">
        <v>0.2</v>
      </c>
      <c r="E166" s="70">
        <v>93</v>
      </c>
      <c r="F166" s="70">
        <v>-84</v>
      </c>
    </row>
    <row r="167" spans="1:6" ht="12.75">
      <c r="A167" s="68">
        <v>13</v>
      </c>
      <c r="B167" s="69" t="s">
        <v>90</v>
      </c>
      <c r="C167" s="70">
        <v>9</v>
      </c>
      <c r="D167" s="70">
        <v>0.2</v>
      </c>
      <c r="E167" s="70">
        <v>4</v>
      </c>
      <c r="F167" s="70">
        <v>5</v>
      </c>
    </row>
    <row r="168" spans="1:6" ht="25.5">
      <c r="A168" s="68">
        <v>14</v>
      </c>
      <c r="B168" s="69" t="s">
        <v>227</v>
      </c>
      <c r="C168" s="70">
        <v>9</v>
      </c>
      <c r="D168" s="70">
        <v>0.2</v>
      </c>
      <c r="E168" s="70">
        <v>1</v>
      </c>
      <c r="F168" s="70">
        <v>8</v>
      </c>
    </row>
    <row r="169" spans="1:6" ht="12.75">
      <c r="A169" s="68">
        <v>15</v>
      </c>
      <c r="B169" s="69" t="s">
        <v>228</v>
      </c>
      <c r="C169" s="70">
        <v>9</v>
      </c>
      <c r="D169" s="70">
        <v>0.2</v>
      </c>
      <c r="E169" s="70">
        <v>4</v>
      </c>
      <c r="F169" s="70">
        <v>5</v>
      </c>
    </row>
    <row r="170" spans="1:6" ht="12.75">
      <c r="A170" s="68">
        <v>16</v>
      </c>
      <c r="B170" s="69" t="s">
        <v>110</v>
      </c>
      <c r="C170" s="70">
        <v>8</v>
      </c>
      <c r="D170" s="70">
        <v>0.2</v>
      </c>
      <c r="E170" s="70">
        <v>2</v>
      </c>
      <c r="F170" s="70">
        <v>6</v>
      </c>
    </row>
    <row r="171" spans="1:6" ht="25.5">
      <c r="A171" s="68">
        <v>17</v>
      </c>
      <c r="B171" s="69" t="s">
        <v>229</v>
      </c>
      <c r="C171" s="70">
        <v>7</v>
      </c>
      <c r="D171" s="70">
        <v>0.2</v>
      </c>
      <c r="E171" s="70">
        <v>3</v>
      </c>
      <c r="F171" s="70">
        <v>4</v>
      </c>
    </row>
    <row r="172" spans="1:6" ht="12.75">
      <c r="A172" s="68">
        <v>18</v>
      </c>
      <c r="B172" s="69" t="s">
        <v>230</v>
      </c>
      <c r="C172" s="70">
        <v>7</v>
      </c>
      <c r="D172" s="70">
        <v>0.2</v>
      </c>
      <c r="E172" s="70">
        <v>3</v>
      </c>
      <c r="F172" s="70">
        <v>4</v>
      </c>
    </row>
    <row r="173" spans="1:6" ht="12.75">
      <c r="A173" s="68">
        <v>19</v>
      </c>
      <c r="B173" s="69" t="s">
        <v>231</v>
      </c>
      <c r="C173" s="70">
        <v>7</v>
      </c>
      <c r="D173" s="70">
        <v>0.2</v>
      </c>
      <c r="E173" s="70">
        <v>19</v>
      </c>
      <c r="F173" s="70">
        <v>-12</v>
      </c>
    </row>
    <row r="174" spans="1:6" ht="12.75">
      <c r="A174" s="68">
        <v>20</v>
      </c>
      <c r="B174" s="69" t="s">
        <v>232</v>
      </c>
      <c r="C174" s="70">
        <v>7</v>
      </c>
      <c r="D174" s="70">
        <v>0.2</v>
      </c>
      <c r="E174" s="70">
        <v>0</v>
      </c>
      <c r="F174" s="70">
        <v>7</v>
      </c>
    </row>
    <row r="175" spans="1:6" ht="30" customHeight="1">
      <c r="A175" s="139" t="s">
        <v>4</v>
      </c>
      <c r="B175" s="140"/>
      <c r="C175" s="140"/>
      <c r="D175" s="140"/>
      <c r="E175" s="140"/>
      <c r="F175" s="140"/>
    </row>
    <row r="176" spans="1:6" ht="12.75">
      <c r="A176" s="68">
        <v>1</v>
      </c>
      <c r="B176" s="69" t="s">
        <v>91</v>
      </c>
      <c r="C176" s="70">
        <v>330</v>
      </c>
      <c r="D176" s="70">
        <v>7.1</v>
      </c>
      <c r="E176" s="70">
        <v>552</v>
      </c>
      <c r="F176" s="70">
        <v>-222</v>
      </c>
    </row>
    <row r="177" spans="1:6" ht="12.75">
      <c r="A177" s="68">
        <v>2</v>
      </c>
      <c r="B177" s="69" t="s">
        <v>93</v>
      </c>
      <c r="C177" s="70">
        <v>151</v>
      </c>
      <c r="D177" s="70">
        <v>3.2</v>
      </c>
      <c r="E177" s="70">
        <v>100</v>
      </c>
      <c r="F177" s="70">
        <v>51</v>
      </c>
    </row>
    <row r="178" spans="1:6" ht="12.75">
      <c r="A178" s="68">
        <v>3</v>
      </c>
      <c r="B178" s="69" t="s">
        <v>95</v>
      </c>
      <c r="C178" s="70">
        <v>74</v>
      </c>
      <c r="D178" s="70">
        <v>1.6</v>
      </c>
      <c r="E178" s="70">
        <v>96</v>
      </c>
      <c r="F178" s="70">
        <v>-22</v>
      </c>
    </row>
    <row r="179" spans="1:6" ht="25.5">
      <c r="A179" s="68">
        <v>4</v>
      </c>
      <c r="B179" s="69" t="s">
        <v>92</v>
      </c>
      <c r="C179" s="70">
        <v>61</v>
      </c>
      <c r="D179" s="70">
        <v>1.3</v>
      </c>
      <c r="E179" s="70">
        <v>190</v>
      </c>
      <c r="F179" s="70">
        <v>-129</v>
      </c>
    </row>
    <row r="180" spans="1:6" ht="12.75">
      <c r="A180" s="68">
        <v>5</v>
      </c>
      <c r="B180" s="69" t="s">
        <v>233</v>
      </c>
      <c r="C180" s="70">
        <v>39</v>
      </c>
      <c r="D180" s="70">
        <v>0.8</v>
      </c>
      <c r="E180" s="70">
        <v>26</v>
      </c>
      <c r="F180" s="70">
        <v>13</v>
      </c>
    </row>
    <row r="181" spans="1:6" ht="12.75">
      <c r="A181" s="68">
        <v>6</v>
      </c>
      <c r="B181" s="69" t="s">
        <v>96</v>
      </c>
      <c r="C181" s="70">
        <v>37</v>
      </c>
      <c r="D181" s="70">
        <v>0.8</v>
      </c>
      <c r="E181" s="70">
        <v>103</v>
      </c>
      <c r="F181" s="70">
        <v>-66</v>
      </c>
    </row>
    <row r="182" spans="1:6" ht="25.5">
      <c r="A182" s="68">
        <v>7</v>
      </c>
      <c r="B182" s="69" t="s">
        <v>99</v>
      </c>
      <c r="C182" s="70">
        <v>34</v>
      </c>
      <c r="D182" s="70">
        <v>0.7</v>
      </c>
      <c r="E182" s="70">
        <v>55</v>
      </c>
      <c r="F182" s="70">
        <v>-21</v>
      </c>
    </row>
    <row r="183" spans="1:6" ht="12.75">
      <c r="A183" s="68">
        <v>8</v>
      </c>
      <c r="B183" s="69" t="s">
        <v>101</v>
      </c>
      <c r="C183" s="70">
        <v>32</v>
      </c>
      <c r="D183" s="70">
        <v>0.7</v>
      </c>
      <c r="E183" s="70">
        <v>7</v>
      </c>
      <c r="F183" s="70">
        <v>25</v>
      </c>
    </row>
    <row r="184" spans="1:6" ht="38.25">
      <c r="A184" s="68">
        <v>9</v>
      </c>
      <c r="B184" s="69" t="s">
        <v>234</v>
      </c>
      <c r="C184" s="70">
        <v>30</v>
      </c>
      <c r="D184" s="70">
        <v>0.6</v>
      </c>
      <c r="E184" s="70">
        <v>13</v>
      </c>
      <c r="F184" s="70">
        <v>17</v>
      </c>
    </row>
    <row r="185" spans="1:6" ht="12.75">
      <c r="A185" s="68">
        <v>10</v>
      </c>
      <c r="B185" s="69" t="s">
        <v>97</v>
      </c>
      <c r="C185" s="70">
        <v>24</v>
      </c>
      <c r="D185" s="70">
        <v>0.5</v>
      </c>
      <c r="E185" s="70">
        <v>37</v>
      </c>
      <c r="F185" s="70">
        <v>-13</v>
      </c>
    </row>
    <row r="186" spans="1:6" ht="12.75">
      <c r="A186" s="68">
        <v>11</v>
      </c>
      <c r="B186" s="69" t="s">
        <v>98</v>
      </c>
      <c r="C186" s="70">
        <v>22</v>
      </c>
      <c r="D186" s="70">
        <v>0.5</v>
      </c>
      <c r="E186" s="70">
        <v>13</v>
      </c>
      <c r="F186" s="70">
        <v>9</v>
      </c>
    </row>
    <row r="187" spans="1:6" ht="12.75">
      <c r="A187" s="68">
        <v>12</v>
      </c>
      <c r="B187" s="69" t="s">
        <v>94</v>
      </c>
      <c r="C187" s="70">
        <v>13</v>
      </c>
      <c r="D187" s="70">
        <v>0.3</v>
      </c>
      <c r="E187" s="70">
        <v>109</v>
      </c>
      <c r="F187" s="70">
        <v>-96</v>
      </c>
    </row>
    <row r="188" spans="1:6" ht="25.5">
      <c r="A188" s="68">
        <v>13</v>
      </c>
      <c r="B188" s="69" t="s">
        <v>235</v>
      </c>
      <c r="C188" s="70">
        <v>8</v>
      </c>
      <c r="D188" s="70">
        <v>0.2</v>
      </c>
      <c r="E188" s="70">
        <v>2</v>
      </c>
      <c r="F188" s="70">
        <v>6</v>
      </c>
    </row>
    <row r="189" spans="1:6" ht="12.75">
      <c r="A189" s="68">
        <v>14</v>
      </c>
      <c r="B189" s="69" t="s">
        <v>236</v>
      </c>
      <c r="C189" s="70">
        <v>8</v>
      </c>
      <c r="D189" s="70">
        <v>0.2</v>
      </c>
      <c r="E189" s="70">
        <v>9</v>
      </c>
      <c r="F189" s="70">
        <v>-1</v>
      </c>
    </row>
    <row r="190" spans="1:6" ht="12.75">
      <c r="A190" s="68">
        <v>15</v>
      </c>
      <c r="B190" s="69" t="s">
        <v>103</v>
      </c>
      <c r="C190" s="70">
        <v>6</v>
      </c>
      <c r="D190" s="70">
        <v>0.1</v>
      </c>
      <c r="E190" s="70">
        <v>13</v>
      </c>
      <c r="F190" s="70">
        <v>-7</v>
      </c>
    </row>
    <row r="191" spans="1:6" ht="12.75">
      <c r="A191" s="68">
        <v>16</v>
      </c>
      <c r="B191" s="69" t="s">
        <v>100</v>
      </c>
      <c r="C191" s="70">
        <v>5</v>
      </c>
      <c r="D191" s="70">
        <v>0.1</v>
      </c>
      <c r="E191" s="70">
        <v>44</v>
      </c>
      <c r="F191" s="70">
        <v>-39</v>
      </c>
    </row>
    <row r="192" spans="1:6" ht="12.75">
      <c r="A192" s="68">
        <v>17</v>
      </c>
      <c r="B192" s="69" t="s">
        <v>237</v>
      </c>
      <c r="C192" s="70">
        <v>5</v>
      </c>
      <c r="D192" s="70">
        <v>0.1</v>
      </c>
      <c r="E192" s="70">
        <v>1</v>
      </c>
      <c r="F192" s="70">
        <v>4</v>
      </c>
    </row>
    <row r="193" spans="1:6" ht="12.75">
      <c r="A193" s="68">
        <v>18</v>
      </c>
      <c r="B193" s="69" t="s">
        <v>238</v>
      </c>
      <c r="C193" s="70">
        <v>3</v>
      </c>
      <c r="D193" s="70">
        <v>0.1</v>
      </c>
      <c r="E193" s="70">
        <v>2</v>
      </c>
      <c r="F193" s="70">
        <v>1</v>
      </c>
    </row>
    <row r="194" spans="1:6" ht="12.75">
      <c r="A194" s="68">
        <v>19</v>
      </c>
      <c r="B194" s="69" t="s">
        <v>239</v>
      </c>
      <c r="C194" s="70">
        <v>2</v>
      </c>
      <c r="D194" s="70">
        <v>0</v>
      </c>
      <c r="E194" s="70">
        <v>1</v>
      </c>
      <c r="F194" s="70">
        <v>1</v>
      </c>
    </row>
    <row r="195" spans="1:6" ht="12.75">
      <c r="A195" s="68">
        <v>20</v>
      </c>
      <c r="B195" s="69" t="s">
        <v>102</v>
      </c>
      <c r="C195" s="70">
        <v>2</v>
      </c>
      <c r="D195" s="70">
        <v>0</v>
      </c>
      <c r="E195" s="70">
        <v>4</v>
      </c>
      <c r="F195" s="70">
        <v>-2</v>
      </c>
    </row>
  </sheetData>
  <sheetProtection/>
  <mergeCells count="18">
    <mergeCell ref="A133:F133"/>
    <mergeCell ref="A154:F154"/>
    <mergeCell ref="A175:F175"/>
    <mergeCell ref="A8:F8"/>
    <mergeCell ref="A29:F29"/>
    <mergeCell ref="A50:F50"/>
    <mergeCell ref="A71:F71"/>
    <mergeCell ref="A92:F92"/>
    <mergeCell ref="A113:F113"/>
    <mergeCell ref="A1:F1"/>
    <mergeCell ref="A2:F2"/>
    <mergeCell ref="A4:A6"/>
    <mergeCell ref="B4:B6"/>
    <mergeCell ref="C4:C6"/>
    <mergeCell ref="D4:D6"/>
    <mergeCell ref="E4:F4"/>
    <mergeCell ref="E5:E6"/>
    <mergeCell ref="F5:F6"/>
  </mergeCells>
  <printOptions/>
  <pageMargins left="0.46" right="0.28" top="0.8" bottom="0.8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IV54"/>
  <sheetViews>
    <sheetView view="pageBreakPreview" zoomScale="60" zoomScalePageLayoutView="0" workbookViewId="0" topLeftCell="A1">
      <selection activeCell="G27" sqref="G27"/>
    </sheetView>
  </sheetViews>
  <sheetFormatPr defaultColWidth="10.28125" defaultRowHeight="15"/>
  <cols>
    <col min="1" max="1" width="3.28125" style="29" customWidth="1"/>
    <col min="2" max="2" width="56.140625" style="34" customWidth="1"/>
    <col min="3" max="3" width="25.28125" style="29" customWidth="1"/>
    <col min="4" max="250" width="9.140625" style="29" customWidth="1"/>
    <col min="251" max="251" width="4.28125" style="29" customWidth="1"/>
    <col min="252" max="252" width="31.140625" style="29" customWidth="1"/>
    <col min="253" max="255" width="10.00390625" style="29" customWidth="1"/>
    <col min="256" max="16384" width="10.28125" style="29" customWidth="1"/>
  </cols>
  <sheetData>
    <row r="1" spans="2:256" ht="34.5" customHeight="1">
      <c r="B1" s="141" t="s">
        <v>240</v>
      </c>
      <c r="C1" s="14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</row>
    <row r="2" spans="2:256" ht="14.25" customHeight="1">
      <c r="B2" s="141" t="s">
        <v>241</v>
      </c>
      <c r="C2" s="14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</row>
    <row r="3" spans="2:3" ht="8.25" customHeight="1">
      <c r="B3" s="63"/>
      <c r="C3" s="64"/>
    </row>
    <row r="4" spans="1:3" ht="43.5" customHeight="1">
      <c r="A4" s="31" t="s">
        <v>45</v>
      </c>
      <c r="B4" s="73" t="s">
        <v>44</v>
      </c>
      <c r="C4" s="74" t="s">
        <v>104</v>
      </c>
    </row>
    <row r="5" spans="1:256" s="64" customFormat="1" ht="14.25" customHeight="1">
      <c r="A5" s="71">
        <v>1</v>
      </c>
      <c r="B5" s="33" t="s">
        <v>110</v>
      </c>
      <c r="C5" s="65">
        <v>10681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  <c r="IR5" s="72"/>
      <c r="IS5" s="72"/>
      <c r="IT5" s="72"/>
      <c r="IU5" s="72"/>
      <c r="IV5" s="72"/>
    </row>
    <row r="6" spans="1:256" s="64" customFormat="1" ht="14.25" customHeight="1">
      <c r="A6" s="71">
        <v>2</v>
      </c>
      <c r="B6" s="33" t="s">
        <v>131</v>
      </c>
      <c r="C6" s="65">
        <v>9350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</row>
    <row r="7" spans="1:256" s="64" customFormat="1" ht="14.25" customHeight="1">
      <c r="A7" s="71">
        <v>3</v>
      </c>
      <c r="B7" s="33" t="s">
        <v>108</v>
      </c>
      <c r="C7" s="65">
        <v>8786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</row>
    <row r="8" spans="1:256" s="64" customFormat="1" ht="14.25" customHeight="1">
      <c r="A8" s="71">
        <v>4</v>
      </c>
      <c r="B8" s="33" t="s">
        <v>48</v>
      </c>
      <c r="C8" s="65">
        <v>8740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  <c r="IV8" s="72"/>
    </row>
    <row r="9" spans="1:256" s="64" customFormat="1" ht="14.25" customHeight="1">
      <c r="A9" s="71">
        <v>5</v>
      </c>
      <c r="B9" s="33" t="s">
        <v>221</v>
      </c>
      <c r="C9" s="65">
        <v>8643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</row>
    <row r="10" spans="1:256" s="64" customFormat="1" ht="14.25" customHeight="1">
      <c r="A10" s="71">
        <v>6</v>
      </c>
      <c r="B10" s="33" t="s">
        <v>230</v>
      </c>
      <c r="C10" s="65">
        <v>8571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  <c r="IU10" s="72"/>
      <c r="IV10" s="72"/>
    </row>
    <row r="11" spans="1:256" s="64" customFormat="1" ht="14.25" customHeight="1">
      <c r="A11" s="71">
        <v>7</v>
      </c>
      <c r="B11" s="33" t="s">
        <v>132</v>
      </c>
      <c r="C11" s="65">
        <v>8344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  <c r="IU11" s="72"/>
      <c r="IV11" s="72"/>
    </row>
    <row r="12" spans="1:256" s="64" customFormat="1" ht="14.25" customHeight="1">
      <c r="A12" s="71">
        <v>8</v>
      </c>
      <c r="B12" s="33" t="s">
        <v>244</v>
      </c>
      <c r="C12" s="65">
        <v>8000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  <c r="IU12" s="72"/>
      <c r="IV12" s="72"/>
    </row>
    <row r="13" spans="1:256" s="64" customFormat="1" ht="14.25" customHeight="1">
      <c r="A13" s="71">
        <v>9</v>
      </c>
      <c r="B13" s="33" t="s">
        <v>242</v>
      </c>
      <c r="C13" s="65">
        <v>7930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  <c r="IV13" s="72"/>
    </row>
    <row r="14" spans="1:256" s="64" customFormat="1" ht="14.25" customHeight="1">
      <c r="A14" s="71">
        <v>10</v>
      </c>
      <c r="B14" s="33" t="s">
        <v>194</v>
      </c>
      <c r="C14" s="65">
        <v>7500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  <c r="IU14" s="72"/>
      <c r="IV14" s="72"/>
    </row>
    <row r="15" spans="1:256" s="64" customFormat="1" ht="14.25" customHeight="1">
      <c r="A15" s="71">
        <v>11</v>
      </c>
      <c r="B15" s="33" t="s">
        <v>73</v>
      </c>
      <c r="C15" s="65">
        <v>7284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  <c r="IU15" s="72"/>
      <c r="IV15" s="72"/>
    </row>
    <row r="16" spans="1:256" s="64" customFormat="1" ht="14.25" customHeight="1">
      <c r="A16" s="71">
        <v>12</v>
      </c>
      <c r="B16" s="33" t="s">
        <v>91</v>
      </c>
      <c r="C16" s="65">
        <v>7157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  <c r="IU16" s="72"/>
      <c r="IV16" s="72"/>
    </row>
    <row r="17" spans="1:256" s="64" customFormat="1" ht="14.25" customHeight="1">
      <c r="A17" s="71">
        <v>13</v>
      </c>
      <c r="B17" s="33" t="s">
        <v>193</v>
      </c>
      <c r="C17" s="65">
        <v>7000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  <c r="IU17" s="72"/>
      <c r="IV17" s="72"/>
    </row>
    <row r="18" spans="1:256" s="64" customFormat="1" ht="14.25" customHeight="1">
      <c r="A18" s="71">
        <v>14</v>
      </c>
      <c r="B18" s="33" t="s">
        <v>243</v>
      </c>
      <c r="C18" s="65">
        <v>6868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  <c r="IU18" s="72"/>
      <c r="IV18" s="72"/>
    </row>
    <row r="19" spans="1:256" s="64" customFormat="1" ht="14.25" customHeight="1">
      <c r="A19" s="71">
        <v>15</v>
      </c>
      <c r="B19" s="33" t="s">
        <v>58</v>
      </c>
      <c r="C19" s="65">
        <v>6841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  <c r="IU19" s="72"/>
      <c r="IV19" s="72"/>
    </row>
    <row r="20" spans="1:256" s="64" customFormat="1" ht="14.25" customHeight="1">
      <c r="A20" s="71">
        <v>16</v>
      </c>
      <c r="B20" s="33" t="s">
        <v>52</v>
      </c>
      <c r="C20" s="65">
        <v>6822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  <c r="IU20" s="72"/>
      <c r="IV20" s="72"/>
    </row>
    <row r="21" spans="1:256" s="64" customFormat="1" ht="14.25" customHeight="1">
      <c r="A21" s="71">
        <v>17</v>
      </c>
      <c r="B21" s="33" t="s">
        <v>133</v>
      </c>
      <c r="C21" s="65">
        <v>6768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  <c r="IU21" s="72"/>
      <c r="IV21" s="72"/>
    </row>
    <row r="22" spans="1:256" s="64" customFormat="1" ht="14.25" customHeight="1">
      <c r="A22" s="71">
        <v>18</v>
      </c>
      <c r="B22" s="33" t="s">
        <v>225</v>
      </c>
      <c r="C22" s="65">
        <v>6744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  <c r="IU22" s="72"/>
      <c r="IV22" s="72"/>
    </row>
    <row r="23" spans="1:256" s="64" customFormat="1" ht="14.25" customHeight="1">
      <c r="A23" s="71">
        <v>19</v>
      </c>
      <c r="B23" s="33" t="s">
        <v>47</v>
      </c>
      <c r="C23" s="65">
        <v>6621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  <c r="IU23" s="72"/>
      <c r="IV23" s="72"/>
    </row>
    <row r="24" spans="1:256" s="64" customFormat="1" ht="30.75" customHeight="1">
      <c r="A24" s="71">
        <v>20</v>
      </c>
      <c r="B24" s="33" t="s">
        <v>245</v>
      </c>
      <c r="C24" s="65">
        <v>6608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  <c r="IU24" s="72"/>
      <c r="IV24" s="72"/>
    </row>
    <row r="25" spans="1:253" ht="14.2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</row>
    <row r="26" spans="1:253" ht="14.2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</row>
    <row r="27" spans="1:253" ht="14.2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</row>
    <row r="28" spans="1:253" ht="14.2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</row>
    <row r="29" spans="1:253" ht="14.2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</row>
    <row r="30" spans="1:253" ht="14.2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</row>
    <row r="31" spans="1:253" ht="14.2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</row>
    <row r="32" spans="1:253" ht="14.2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</row>
    <row r="33" spans="1:253" ht="14.2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</row>
    <row r="34" spans="1:253" ht="14.2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</row>
    <row r="35" spans="1:253" ht="14.2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</row>
    <row r="36" spans="1:253" ht="14.2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</row>
    <row r="37" spans="1:253" ht="14.2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</row>
    <row r="38" spans="1:253" ht="14.2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</row>
    <row r="39" spans="1:253" ht="14.2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</row>
    <row r="40" spans="1:253" ht="14.2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</row>
    <row r="41" spans="1:253" ht="14.2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</row>
    <row r="42" spans="1:253" ht="14.2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</row>
    <row r="43" spans="1:253" ht="14.2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</row>
    <row r="44" spans="1:253" ht="14.2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</row>
    <row r="45" spans="1:253" ht="14.2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</row>
    <row r="46" spans="1:253" ht="14.2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</row>
    <row r="47" spans="1:253" ht="14.2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  <c r="IR47" s="37"/>
      <c r="IS47" s="37"/>
    </row>
    <row r="48" spans="1:253" ht="14.2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37"/>
      <c r="IP48" s="37"/>
      <c r="IQ48" s="37"/>
      <c r="IR48" s="37"/>
      <c r="IS48" s="37"/>
    </row>
    <row r="49" spans="1:253" ht="14.2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</row>
    <row r="50" spans="1:253" ht="14.2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</row>
    <row r="51" spans="1:253" ht="14.2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  <c r="IR51" s="37"/>
      <c r="IS51" s="37"/>
    </row>
    <row r="52" spans="1:253" ht="14.2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</row>
    <row r="53" spans="1:253" ht="14.2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</row>
    <row r="54" ht="14.25" customHeight="1">
      <c r="B54" s="29"/>
    </row>
  </sheetData>
  <sheetProtection/>
  <mergeCells count="2">
    <mergeCell ref="B1:C1"/>
    <mergeCell ref="B2:C2"/>
  </mergeCells>
  <printOptions horizontalCentered="1"/>
  <pageMargins left="0.7086614173228347" right="0.48" top="0.25" bottom="0" header="0.31496062992125984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B63"/>
  <sheetViews>
    <sheetView view="pageBreakPreview" zoomScale="89" zoomScaleSheetLayoutView="89" zoomScalePageLayoutView="0" workbookViewId="0" topLeftCell="A1">
      <selection activeCell="B9" sqref="B9"/>
    </sheetView>
  </sheetViews>
  <sheetFormatPr defaultColWidth="8.8515625" defaultRowHeight="15"/>
  <cols>
    <col min="1" max="1" width="59.140625" style="29" customWidth="1"/>
    <col min="2" max="2" width="24.57421875" style="39" customWidth="1"/>
    <col min="3" max="16384" width="8.8515625" style="1" customWidth="1"/>
  </cols>
  <sheetData>
    <row r="1" spans="1:2" ht="62.25" customHeight="1">
      <c r="A1" s="146" t="s">
        <v>246</v>
      </c>
      <c r="B1" s="146"/>
    </row>
    <row r="2" spans="1:2" ht="14.25" customHeight="1">
      <c r="A2" s="147"/>
      <c r="B2" s="147"/>
    </row>
    <row r="3" spans="1:2" ht="44.25" customHeight="1" thickBot="1">
      <c r="A3" s="76" t="s">
        <v>44</v>
      </c>
      <c r="B3" s="77" t="s">
        <v>105</v>
      </c>
    </row>
    <row r="4" spans="1:2" ht="40.5" customHeight="1" thickTop="1">
      <c r="A4" s="144" t="s">
        <v>29</v>
      </c>
      <c r="B4" s="145"/>
    </row>
    <row r="5" spans="1:2" s="75" customFormat="1" ht="19.5" customHeight="1">
      <c r="A5" s="35" t="s">
        <v>131</v>
      </c>
      <c r="B5" s="38">
        <v>9350</v>
      </c>
    </row>
    <row r="6" spans="1:2" s="75" customFormat="1" ht="19.5" customHeight="1">
      <c r="A6" s="35" t="s">
        <v>48</v>
      </c>
      <c r="B6" s="38">
        <v>8740</v>
      </c>
    </row>
    <row r="7" spans="1:2" s="75" customFormat="1" ht="19.5" customHeight="1">
      <c r="A7" s="35" t="s">
        <v>132</v>
      </c>
      <c r="B7" s="38">
        <v>8344</v>
      </c>
    </row>
    <row r="8" spans="1:2" s="75" customFormat="1" ht="19.5" customHeight="1">
      <c r="A8" s="35" t="s">
        <v>242</v>
      </c>
      <c r="B8" s="38">
        <v>7930</v>
      </c>
    </row>
    <row r="9" spans="1:2" s="75" customFormat="1" ht="19.5" customHeight="1" thickBot="1">
      <c r="A9" s="35" t="s">
        <v>133</v>
      </c>
      <c r="B9" s="38">
        <v>6768</v>
      </c>
    </row>
    <row r="10" spans="1:2" s="75" customFormat="1" ht="19.5" customHeight="1" thickTop="1">
      <c r="A10" s="144" t="s">
        <v>3</v>
      </c>
      <c r="B10" s="145"/>
    </row>
    <row r="11" spans="1:2" s="75" customFormat="1" ht="19.5" customHeight="1">
      <c r="A11" s="35" t="s">
        <v>58</v>
      </c>
      <c r="B11" s="38">
        <v>6841</v>
      </c>
    </row>
    <row r="12" spans="1:2" s="75" customFormat="1" ht="19.5" customHeight="1">
      <c r="A12" s="35" t="s">
        <v>251</v>
      </c>
      <c r="B12" s="38">
        <v>6620</v>
      </c>
    </row>
    <row r="13" spans="1:2" s="75" customFormat="1" ht="19.5" customHeight="1">
      <c r="A13" s="35" t="s">
        <v>138</v>
      </c>
      <c r="B13" s="38">
        <v>6599</v>
      </c>
    </row>
    <row r="14" spans="1:2" s="75" customFormat="1" ht="24" customHeight="1">
      <c r="A14" s="35" t="s">
        <v>55</v>
      </c>
      <c r="B14" s="38">
        <v>6383</v>
      </c>
    </row>
    <row r="15" spans="1:2" s="75" customFormat="1" ht="17.25" customHeight="1" thickBot="1">
      <c r="A15" s="35" t="s">
        <v>54</v>
      </c>
      <c r="B15" s="38">
        <v>6076</v>
      </c>
    </row>
    <row r="16" spans="1:2" s="75" customFormat="1" ht="17.25" customHeight="1" thickTop="1">
      <c r="A16" s="78" t="s">
        <v>248</v>
      </c>
      <c r="B16" s="79"/>
    </row>
    <row r="17" spans="1:2" s="75" customFormat="1" ht="17.25" customHeight="1">
      <c r="A17" s="35" t="s">
        <v>243</v>
      </c>
      <c r="B17" s="38">
        <v>6868</v>
      </c>
    </row>
    <row r="18" spans="1:2" s="75" customFormat="1" ht="17.25" customHeight="1">
      <c r="A18" s="35" t="s">
        <v>166</v>
      </c>
      <c r="B18" s="38">
        <v>6321</v>
      </c>
    </row>
    <row r="19" spans="1:2" s="75" customFormat="1" ht="17.25" customHeight="1">
      <c r="A19" s="35" t="s">
        <v>164</v>
      </c>
      <c r="B19" s="38">
        <v>6000</v>
      </c>
    </row>
    <row r="20" spans="1:2" s="75" customFormat="1" ht="17.25" customHeight="1">
      <c r="A20" s="35" t="s">
        <v>152</v>
      </c>
      <c r="B20" s="38">
        <v>5986</v>
      </c>
    </row>
    <row r="21" spans="1:2" s="75" customFormat="1" ht="17.25" customHeight="1" thickBot="1">
      <c r="A21" s="35" t="s">
        <v>252</v>
      </c>
      <c r="B21" s="38">
        <v>5818</v>
      </c>
    </row>
    <row r="22" spans="1:2" s="75" customFormat="1" ht="18.75" customHeight="1" thickTop="1">
      <c r="A22" s="78" t="s">
        <v>249</v>
      </c>
      <c r="B22" s="79"/>
    </row>
    <row r="23" spans="1:2" s="75" customFormat="1" ht="18.75" customHeight="1">
      <c r="A23" s="36" t="s">
        <v>244</v>
      </c>
      <c r="B23" s="38">
        <v>8000</v>
      </c>
    </row>
    <row r="24" spans="1:2" s="75" customFormat="1" ht="18.75" customHeight="1">
      <c r="A24" s="36" t="s">
        <v>253</v>
      </c>
      <c r="B24" s="38">
        <v>5651</v>
      </c>
    </row>
    <row r="25" spans="1:2" s="75" customFormat="1" ht="18.75" customHeight="1">
      <c r="A25" s="36" t="s">
        <v>62</v>
      </c>
      <c r="B25" s="38">
        <v>5242</v>
      </c>
    </row>
    <row r="26" spans="1:2" s="75" customFormat="1" ht="18.75" customHeight="1">
      <c r="A26" s="36" t="s">
        <v>254</v>
      </c>
      <c r="B26" s="38">
        <v>5018</v>
      </c>
    </row>
    <row r="27" spans="1:2" s="75" customFormat="1" ht="18.75" customHeight="1" thickBot="1">
      <c r="A27" s="36" t="s">
        <v>106</v>
      </c>
      <c r="B27" s="38">
        <v>5000</v>
      </c>
    </row>
    <row r="28" spans="1:2" s="75" customFormat="1" ht="18.75" customHeight="1" thickTop="1">
      <c r="A28" s="144" t="s">
        <v>250</v>
      </c>
      <c r="B28" s="145"/>
    </row>
    <row r="29" spans="1:2" s="75" customFormat="1" ht="18.75" customHeight="1">
      <c r="A29" s="36" t="s">
        <v>73</v>
      </c>
      <c r="B29" s="38">
        <v>7283.5</v>
      </c>
    </row>
    <row r="30" spans="1:2" s="75" customFormat="1" ht="18.75" customHeight="1">
      <c r="A30" s="36" t="s">
        <v>193</v>
      </c>
      <c r="B30" s="38">
        <v>7000</v>
      </c>
    </row>
    <row r="31" spans="1:2" s="75" customFormat="1" ht="18.75" customHeight="1">
      <c r="A31" s="36" t="s">
        <v>184</v>
      </c>
      <c r="B31" s="38">
        <v>5216.27</v>
      </c>
    </row>
    <row r="32" spans="1:2" s="75" customFormat="1" ht="16.5" customHeight="1">
      <c r="A32" s="36" t="s">
        <v>188</v>
      </c>
      <c r="B32" s="38">
        <v>5124.38</v>
      </c>
    </row>
    <row r="33" spans="1:2" s="75" customFormat="1" ht="19.5" customHeight="1">
      <c r="A33" s="36" t="s">
        <v>107</v>
      </c>
      <c r="B33" s="38">
        <v>5025.75</v>
      </c>
    </row>
    <row r="34" spans="1:2" s="75" customFormat="1" ht="41.25" customHeight="1">
      <c r="A34" s="142" t="s">
        <v>30</v>
      </c>
      <c r="B34" s="143"/>
    </row>
    <row r="35" spans="1:2" s="75" customFormat="1" ht="19.5" customHeight="1">
      <c r="A35" s="35" t="s">
        <v>108</v>
      </c>
      <c r="B35" s="38">
        <v>8785.71</v>
      </c>
    </row>
    <row r="36" spans="1:2" s="75" customFormat="1" ht="19.5" customHeight="1">
      <c r="A36" s="35" t="s">
        <v>194</v>
      </c>
      <c r="B36" s="38">
        <v>7500</v>
      </c>
    </row>
    <row r="37" spans="1:2" s="75" customFormat="1" ht="19.5" customHeight="1">
      <c r="A37" s="35" t="s">
        <v>257</v>
      </c>
      <c r="B37" s="38">
        <v>6525</v>
      </c>
    </row>
    <row r="38" spans="1:2" s="75" customFormat="1" ht="19.5" customHeight="1">
      <c r="A38" s="35" t="s">
        <v>77</v>
      </c>
      <c r="B38" s="38">
        <v>6397</v>
      </c>
    </row>
    <row r="39" spans="1:2" s="75" customFormat="1" ht="19.5" customHeight="1">
      <c r="A39" s="35" t="s">
        <v>76</v>
      </c>
      <c r="B39" s="38">
        <v>6109</v>
      </c>
    </row>
    <row r="40" spans="1:2" s="75" customFormat="1" ht="19.5" customHeight="1">
      <c r="A40" s="142" t="s">
        <v>6</v>
      </c>
      <c r="B40" s="143"/>
    </row>
    <row r="41" spans="1:2" s="75" customFormat="1" ht="30" customHeight="1">
      <c r="A41" s="35" t="s">
        <v>255</v>
      </c>
      <c r="B41" s="38">
        <v>6608.13</v>
      </c>
    </row>
    <row r="42" spans="1:2" s="75" customFormat="1" ht="19.5" customHeight="1">
      <c r="A42" s="35" t="s">
        <v>256</v>
      </c>
      <c r="B42" s="38">
        <v>6112.96</v>
      </c>
    </row>
    <row r="43" spans="1:2" s="75" customFormat="1" ht="19.5" customHeight="1">
      <c r="A43" s="35" t="s">
        <v>84</v>
      </c>
      <c r="B43" s="38">
        <v>6021.25</v>
      </c>
    </row>
    <row r="44" spans="1:2" s="75" customFormat="1" ht="31.5" customHeight="1">
      <c r="A44" s="35" t="s">
        <v>82</v>
      </c>
      <c r="B44" s="38">
        <v>5954.94</v>
      </c>
    </row>
    <row r="45" spans="1:2" s="75" customFormat="1" ht="19.5" customHeight="1" thickBot="1">
      <c r="A45" s="35" t="s">
        <v>258</v>
      </c>
      <c r="B45" s="38">
        <v>5849.5</v>
      </c>
    </row>
    <row r="46" spans="1:2" s="75" customFormat="1" ht="56.25" customHeight="1" thickTop="1">
      <c r="A46" s="144" t="s">
        <v>7</v>
      </c>
      <c r="B46" s="145"/>
    </row>
    <row r="47" spans="1:2" s="75" customFormat="1" ht="19.5" customHeight="1">
      <c r="A47" s="36" t="s">
        <v>110</v>
      </c>
      <c r="B47" s="38">
        <v>10681.25</v>
      </c>
    </row>
    <row r="48" spans="1:2" s="75" customFormat="1" ht="19.5" customHeight="1">
      <c r="A48" s="36" t="s">
        <v>221</v>
      </c>
      <c r="B48" s="38">
        <v>8642.86</v>
      </c>
    </row>
    <row r="49" spans="1:2" s="75" customFormat="1" ht="19.5" customHeight="1">
      <c r="A49" s="36" t="s">
        <v>230</v>
      </c>
      <c r="B49" s="38">
        <v>8571.43</v>
      </c>
    </row>
    <row r="50" spans="1:2" s="75" customFormat="1" ht="19.5" customHeight="1">
      <c r="A50" s="36" t="s">
        <v>225</v>
      </c>
      <c r="B50" s="38">
        <v>6743.58</v>
      </c>
    </row>
    <row r="51" spans="1:2" ht="19.5" customHeight="1" thickBot="1">
      <c r="A51" s="36" t="s">
        <v>227</v>
      </c>
      <c r="B51" s="38">
        <v>6266.67</v>
      </c>
    </row>
    <row r="52" spans="1:2" s="75" customFormat="1" ht="19.5" customHeight="1" thickTop="1">
      <c r="A52" s="144" t="s">
        <v>4</v>
      </c>
      <c r="B52" s="145"/>
    </row>
    <row r="53" spans="1:2" s="75" customFormat="1" ht="19.5" customHeight="1">
      <c r="A53" s="35" t="s">
        <v>91</v>
      </c>
      <c r="B53" s="38">
        <v>7157.29</v>
      </c>
    </row>
    <row r="54" spans="1:2" ht="19.5" customHeight="1">
      <c r="A54" s="35" t="s">
        <v>236</v>
      </c>
      <c r="B54" s="38">
        <v>5741</v>
      </c>
    </row>
    <row r="55" spans="1:2" s="75" customFormat="1" ht="19.5" customHeight="1">
      <c r="A55" s="35" t="s">
        <v>93</v>
      </c>
      <c r="B55" s="38">
        <v>5622.62</v>
      </c>
    </row>
    <row r="56" spans="1:2" s="75" customFormat="1" ht="19.5" customHeight="1">
      <c r="A56" s="35" t="s">
        <v>96</v>
      </c>
      <c r="B56" s="38">
        <v>5539.38</v>
      </c>
    </row>
    <row r="57" spans="1:2" s="75" customFormat="1" ht="19.5" customHeight="1">
      <c r="A57" s="35" t="s">
        <v>95</v>
      </c>
      <c r="B57" s="38">
        <v>5182.16</v>
      </c>
    </row>
    <row r="58" spans="1:2" ht="19.5" customHeight="1">
      <c r="A58" s="1"/>
      <c r="B58" s="1"/>
    </row>
    <row r="59" spans="1:2" ht="19.5" customHeight="1">
      <c r="A59" s="1"/>
      <c r="B59" s="1"/>
    </row>
    <row r="60" spans="1:2" ht="19.5" customHeight="1">
      <c r="A60" s="1"/>
      <c r="B60" s="1"/>
    </row>
    <row r="61" spans="1:2" ht="19.5" customHeight="1">
      <c r="A61" s="1"/>
      <c r="B61" s="1"/>
    </row>
    <row r="62" spans="1:2" ht="36" customHeight="1">
      <c r="A62" s="1"/>
      <c r="B62" s="1"/>
    </row>
    <row r="63" spans="1:2" ht="18.75" customHeight="1">
      <c r="A63" s="1"/>
      <c r="B63" s="1"/>
    </row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78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35.2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</sheetData>
  <sheetProtection/>
  <mergeCells count="9">
    <mergeCell ref="A34:B34"/>
    <mergeCell ref="A40:B40"/>
    <mergeCell ref="A46:B46"/>
    <mergeCell ref="A52:B52"/>
    <mergeCell ref="A10:B10"/>
    <mergeCell ref="A1:B1"/>
    <mergeCell ref="A2:B2"/>
    <mergeCell ref="A4:B4"/>
    <mergeCell ref="A28:B28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r:id="rId1"/>
  <rowBreaks count="2" manualBreakCount="2">
    <brk id="31" max="255" man="1"/>
    <brk id="6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29"/>
  <sheetViews>
    <sheetView view="pageBreakPreview" zoomScale="70" zoomScaleNormal="75" zoomScaleSheetLayoutView="70" zoomScalePageLayoutView="0" workbookViewId="0" topLeftCell="A1">
      <selection activeCell="A11" sqref="A11"/>
    </sheetView>
  </sheetViews>
  <sheetFormatPr defaultColWidth="8.8515625" defaultRowHeight="15"/>
  <cols>
    <col min="1" max="1" width="41.00390625" style="5" customWidth="1"/>
    <col min="2" max="2" width="11.28125" style="5" customWidth="1"/>
    <col min="3" max="3" width="9.8515625" style="5" customWidth="1"/>
    <col min="4" max="4" width="13.00390625" style="5" customWidth="1"/>
    <col min="5" max="5" width="8.8515625" style="5" customWidth="1"/>
    <col min="6" max="6" width="11.8515625" style="23" customWidth="1"/>
    <col min="7" max="7" width="9.28125" style="5" bestFit="1" customWidth="1"/>
    <col min="8" max="16384" width="8.8515625" style="5" customWidth="1"/>
  </cols>
  <sheetData>
    <row r="1" spans="1:6" s="2" customFormat="1" ht="46.5" customHeight="1">
      <c r="A1" s="157" t="s">
        <v>247</v>
      </c>
      <c r="B1" s="157"/>
      <c r="C1" s="157"/>
      <c r="D1" s="157"/>
      <c r="F1" s="22"/>
    </row>
    <row r="2" spans="1:6" s="2" customFormat="1" ht="46.5" customHeight="1">
      <c r="A2" s="158" t="s">
        <v>39</v>
      </c>
      <c r="B2" s="158"/>
      <c r="C2" s="158"/>
      <c r="D2" s="158"/>
      <c r="F2" s="22"/>
    </row>
    <row r="3" spans="1:6" s="3" customFormat="1" ht="13.5" customHeight="1" thickBot="1">
      <c r="A3" s="84"/>
      <c r="B3" s="84"/>
      <c r="C3" s="84"/>
      <c r="D3" s="84"/>
      <c r="F3" s="23"/>
    </row>
    <row r="4" spans="1:6" s="3" customFormat="1" ht="30" customHeight="1">
      <c r="A4" s="152"/>
      <c r="B4" s="154" t="s">
        <v>113</v>
      </c>
      <c r="C4" s="155"/>
      <c r="D4" s="156"/>
      <c r="F4" s="23"/>
    </row>
    <row r="5" spans="1:6" s="3" customFormat="1" ht="48.75" customHeight="1">
      <c r="A5" s="153"/>
      <c r="B5" s="82" t="s">
        <v>31</v>
      </c>
      <c r="C5" s="82" t="s">
        <v>32</v>
      </c>
      <c r="D5" s="100" t="s">
        <v>33</v>
      </c>
      <c r="F5" s="23"/>
    </row>
    <row r="6" spans="1:6" s="3" customFormat="1" ht="24.75" customHeight="1">
      <c r="A6" s="101" t="s">
        <v>34</v>
      </c>
      <c r="B6" s="95">
        <v>15581</v>
      </c>
      <c r="C6" s="95">
        <v>13518</v>
      </c>
      <c r="D6" s="102">
        <f>ROUND(C6/B6*100,1)</f>
        <v>86.8</v>
      </c>
      <c r="F6" s="23"/>
    </row>
    <row r="7" spans="1:7" s="4" customFormat="1" ht="24.75" customHeight="1">
      <c r="A7" s="103" t="s">
        <v>40</v>
      </c>
      <c r="B7" s="104">
        <v>14535</v>
      </c>
      <c r="C7" s="96">
        <v>12655</v>
      </c>
      <c r="D7" s="102">
        <f aca="true" t="shared" si="0" ref="D7:D27">ROUND(C7/B7*100,1)</f>
        <v>87.1</v>
      </c>
      <c r="F7" s="23"/>
      <c r="G7" s="24"/>
    </row>
    <row r="8" spans="1:7" s="4" customFormat="1" ht="27" customHeight="1">
      <c r="A8" s="105" t="s">
        <v>9</v>
      </c>
      <c r="B8" s="106"/>
      <c r="C8" s="97"/>
      <c r="D8" s="107"/>
      <c r="F8" s="23"/>
      <c r="G8" s="24"/>
    </row>
    <row r="9" spans="1:7" ht="36.75" customHeight="1">
      <c r="A9" s="108" t="s">
        <v>10</v>
      </c>
      <c r="B9" s="109">
        <v>3301</v>
      </c>
      <c r="C9" s="98">
        <v>2777</v>
      </c>
      <c r="D9" s="110">
        <f t="shared" si="0"/>
        <v>84.1</v>
      </c>
      <c r="E9" s="18"/>
      <c r="F9" s="25"/>
      <c r="G9" s="24"/>
    </row>
    <row r="10" spans="1:7" ht="35.25" customHeight="1">
      <c r="A10" s="111" t="s">
        <v>11</v>
      </c>
      <c r="B10" s="109">
        <v>52</v>
      </c>
      <c r="C10" s="98">
        <v>36</v>
      </c>
      <c r="D10" s="102">
        <f t="shared" si="0"/>
        <v>69.2</v>
      </c>
      <c r="F10" s="25"/>
      <c r="G10" s="24"/>
    </row>
    <row r="11" spans="1:13" s="15" customFormat="1" ht="23.25" customHeight="1" thickBot="1">
      <c r="A11" s="111" t="s">
        <v>12</v>
      </c>
      <c r="B11" s="112">
        <v>1920</v>
      </c>
      <c r="C11" s="98">
        <v>2076</v>
      </c>
      <c r="D11" s="102">
        <f t="shared" si="0"/>
        <v>108.1</v>
      </c>
      <c r="F11" s="25"/>
      <c r="G11" s="24"/>
      <c r="H11" s="5"/>
      <c r="M11" s="5"/>
    </row>
    <row r="12" spans="1:14" ht="39.75" customHeight="1" thickBot="1">
      <c r="A12" s="111" t="s">
        <v>13</v>
      </c>
      <c r="B12" s="112">
        <v>332</v>
      </c>
      <c r="C12" s="98">
        <v>261</v>
      </c>
      <c r="D12" s="102">
        <f t="shared" si="0"/>
        <v>78.6</v>
      </c>
      <c r="F12" s="25"/>
      <c r="G12" s="24"/>
      <c r="N12" s="26"/>
    </row>
    <row r="13" spans="1:7" ht="35.25" customHeight="1">
      <c r="A13" s="111" t="s">
        <v>14</v>
      </c>
      <c r="B13" s="112">
        <v>98</v>
      </c>
      <c r="C13" s="98">
        <v>130</v>
      </c>
      <c r="D13" s="102">
        <f t="shared" si="0"/>
        <v>132.7</v>
      </c>
      <c r="F13" s="25"/>
      <c r="G13" s="24"/>
    </row>
    <row r="14" spans="1:7" ht="23.25" customHeight="1">
      <c r="A14" s="111" t="s">
        <v>15</v>
      </c>
      <c r="B14" s="112">
        <v>330</v>
      </c>
      <c r="C14" s="98">
        <v>265</v>
      </c>
      <c r="D14" s="102">
        <f t="shared" si="0"/>
        <v>80.3</v>
      </c>
      <c r="F14" s="25"/>
      <c r="G14" s="24"/>
    </row>
    <row r="15" spans="1:7" ht="37.5" customHeight="1">
      <c r="A15" s="111" t="s">
        <v>16</v>
      </c>
      <c r="B15" s="112">
        <v>2174</v>
      </c>
      <c r="C15" s="98">
        <v>2158</v>
      </c>
      <c r="D15" s="102">
        <f t="shared" si="0"/>
        <v>99.3</v>
      </c>
      <c r="F15" s="25"/>
      <c r="G15" s="24"/>
    </row>
    <row r="16" spans="1:7" ht="36" customHeight="1">
      <c r="A16" s="111" t="s">
        <v>17</v>
      </c>
      <c r="B16" s="112">
        <v>566</v>
      </c>
      <c r="C16" s="98">
        <v>668</v>
      </c>
      <c r="D16" s="102">
        <f t="shared" si="0"/>
        <v>118</v>
      </c>
      <c r="F16" s="25"/>
      <c r="G16" s="24"/>
    </row>
    <row r="17" spans="1:7" ht="34.5" customHeight="1">
      <c r="A17" s="111" t="s">
        <v>18</v>
      </c>
      <c r="B17" s="112">
        <v>251</v>
      </c>
      <c r="C17" s="98">
        <v>228</v>
      </c>
      <c r="D17" s="102">
        <f t="shared" si="0"/>
        <v>90.8</v>
      </c>
      <c r="F17" s="25"/>
      <c r="G17" s="24"/>
    </row>
    <row r="18" spans="1:7" ht="27" customHeight="1">
      <c r="A18" s="111" t="s">
        <v>19</v>
      </c>
      <c r="B18" s="112">
        <v>281</v>
      </c>
      <c r="C18" s="98">
        <v>236</v>
      </c>
      <c r="D18" s="102">
        <f t="shared" si="0"/>
        <v>84</v>
      </c>
      <c r="F18" s="25"/>
      <c r="G18" s="24"/>
    </row>
    <row r="19" spans="1:7" ht="27" customHeight="1">
      <c r="A19" s="111" t="s">
        <v>20</v>
      </c>
      <c r="B19" s="112">
        <v>838</v>
      </c>
      <c r="C19" s="98">
        <v>642</v>
      </c>
      <c r="D19" s="102">
        <f t="shared" si="0"/>
        <v>76.6</v>
      </c>
      <c r="F19" s="25"/>
      <c r="G19" s="24"/>
    </row>
    <row r="20" spans="1:7" ht="28.5" customHeight="1">
      <c r="A20" s="111" t="s">
        <v>21</v>
      </c>
      <c r="B20" s="112">
        <v>131</v>
      </c>
      <c r="C20" s="98">
        <v>141</v>
      </c>
      <c r="D20" s="102">
        <f t="shared" si="0"/>
        <v>107.6</v>
      </c>
      <c r="F20" s="25"/>
      <c r="G20" s="24"/>
    </row>
    <row r="21" spans="1:7" ht="39" customHeight="1">
      <c r="A21" s="111" t="s">
        <v>22</v>
      </c>
      <c r="B21" s="112">
        <v>277</v>
      </c>
      <c r="C21" s="98">
        <v>360</v>
      </c>
      <c r="D21" s="102">
        <f t="shared" si="0"/>
        <v>130</v>
      </c>
      <c r="F21" s="25"/>
      <c r="G21" s="24"/>
    </row>
    <row r="22" spans="1:7" ht="39.75" customHeight="1">
      <c r="A22" s="111" t="s">
        <v>23</v>
      </c>
      <c r="B22" s="112">
        <v>310</v>
      </c>
      <c r="C22" s="98">
        <v>304</v>
      </c>
      <c r="D22" s="102">
        <f t="shared" si="0"/>
        <v>98.1</v>
      </c>
      <c r="F22" s="25"/>
      <c r="G22" s="24"/>
    </row>
    <row r="23" spans="1:7" ht="37.5" customHeight="1">
      <c r="A23" s="111" t="s">
        <v>24</v>
      </c>
      <c r="B23" s="112">
        <v>2944</v>
      </c>
      <c r="C23" s="98">
        <v>1639</v>
      </c>
      <c r="D23" s="102">
        <f t="shared" si="0"/>
        <v>55.7</v>
      </c>
      <c r="F23" s="25"/>
      <c r="G23" s="24"/>
    </row>
    <row r="24" spans="1:7" ht="23.25" customHeight="1">
      <c r="A24" s="111" t="s">
        <v>25</v>
      </c>
      <c r="B24" s="112">
        <v>255</v>
      </c>
      <c r="C24" s="98">
        <v>248</v>
      </c>
      <c r="D24" s="102">
        <f t="shared" si="0"/>
        <v>97.3</v>
      </c>
      <c r="F24" s="25"/>
      <c r="G24" s="24"/>
    </row>
    <row r="25" spans="1:7" ht="36" customHeight="1">
      <c r="A25" s="111" t="s">
        <v>26</v>
      </c>
      <c r="B25" s="112">
        <v>327</v>
      </c>
      <c r="C25" s="98">
        <v>305</v>
      </c>
      <c r="D25" s="102">
        <f t="shared" si="0"/>
        <v>93.3</v>
      </c>
      <c r="F25" s="25"/>
      <c r="G25" s="24"/>
    </row>
    <row r="26" spans="1:7" ht="33" customHeight="1">
      <c r="A26" s="111" t="s">
        <v>27</v>
      </c>
      <c r="B26" s="112">
        <v>55</v>
      </c>
      <c r="C26" s="98">
        <v>77</v>
      </c>
      <c r="D26" s="102">
        <f t="shared" si="0"/>
        <v>140</v>
      </c>
      <c r="F26" s="25"/>
      <c r="G26" s="24"/>
    </row>
    <row r="27" spans="1:7" ht="24" customHeight="1" thickBot="1">
      <c r="A27" s="113" t="s">
        <v>28</v>
      </c>
      <c r="B27" s="114">
        <v>93</v>
      </c>
      <c r="C27" s="99">
        <v>104</v>
      </c>
      <c r="D27" s="115">
        <f t="shared" si="0"/>
        <v>111.8</v>
      </c>
      <c r="F27" s="25"/>
      <c r="G27" s="24"/>
    </row>
    <row r="28" spans="1:6" ht="15.75">
      <c r="A28" s="6"/>
      <c r="B28" s="13"/>
      <c r="F28" s="5"/>
    </row>
    <row r="29" spans="1:6" ht="12.75">
      <c r="A29" s="6"/>
      <c r="B29" s="6"/>
      <c r="F29" s="5"/>
    </row>
  </sheetData>
  <sheetProtection/>
  <mergeCells count="4">
    <mergeCell ref="A4:A5"/>
    <mergeCell ref="B4:D4"/>
    <mergeCell ref="A1:D1"/>
    <mergeCell ref="A2:D2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view="pageBreakPreview" zoomScale="70" zoomScaleNormal="75" zoomScaleSheetLayoutView="70" zoomScalePageLayoutView="0" workbookViewId="0" topLeftCell="A1">
      <selection activeCell="K14" sqref="K14"/>
    </sheetView>
  </sheetViews>
  <sheetFormatPr defaultColWidth="8.8515625" defaultRowHeight="15"/>
  <cols>
    <col min="1" max="1" width="51.57421875" style="5" customWidth="1"/>
    <col min="2" max="2" width="13.8515625" style="5" customWidth="1"/>
    <col min="3" max="4" width="13.7109375" style="5" customWidth="1"/>
    <col min="5" max="5" width="13.140625" style="5" customWidth="1"/>
    <col min="6" max="6" width="12.28125" style="5" customWidth="1"/>
    <col min="7" max="7" width="15.7109375" style="5" customWidth="1"/>
    <col min="8" max="16384" width="8.8515625" style="5" customWidth="1"/>
  </cols>
  <sheetData>
    <row r="1" spans="1:7" s="2" customFormat="1" ht="22.5" customHeight="1">
      <c r="A1" s="125" t="s">
        <v>247</v>
      </c>
      <c r="B1" s="125"/>
      <c r="C1" s="125"/>
      <c r="D1" s="125"/>
      <c r="E1" s="125"/>
      <c r="F1" s="125"/>
      <c r="G1" s="125"/>
    </row>
    <row r="2" spans="1:7" s="2" customFormat="1" ht="19.5" customHeight="1">
      <c r="A2" s="148" t="s">
        <v>35</v>
      </c>
      <c r="B2" s="148"/>
      <c r="C2" s="148"/>
      <c r="D2" s="148"/>
      <c r="E2" s="148"/>
      <c r="F2" s="148"/>
      <c r="G2" s="148"/>
    </row>
    <row r="3" spans="1:6" s="3" customFormat="1" ht="20.25" customHeight="1">
      <c r="A3" s="84"/>
      <c r="B3" s="84"/>
      <c r="C3" s="84"/>
      <c r="D3" s="84"/>
      <c r="E3" s="84"/>
      <c r="F3" s="84"/>
    </row>
    <row r="4" spans="1:7" s="3" customFormat="1" ht="20.25" customHeight="1">
      <c r="A4" s="149"/>
      <c r="B4" s="151" t="s">
        <v>113</v>
      </c>
      <c r="C4" s="151"/>
      <c r="D4" s="151"/>
      <c r="E4" s="151" t="s">
        <v>114</v>
      </c>
      <c r="F4" s="151"/>
      <c r="G4" s="151"/>
    </row>
    <row r="5" spans="1:7" s="3" customFormat="1" ht="51.75" customHeight="1">
      <c r="A5" s="150"/>
      <c r="B5" s="80" t="s">
        <v>31</v>
      </c>
      <c r="C5" s="80" t="s">
        <v>32</v>
      </c>
      <c r="D5" s="81" t="s">
        <v>33</v>
      </c>
      <c r="E5" s="82" t="s">
        <v>31</v>
      </c>
      <c r="F5" s="82" t="s">
        <v>32</v>
      </c>
      <c r="G5" s="83" t="s">
        <v>33</v>
      </c>
    </row>
    <row r="6" spans="1:9" s="3" customFormat="1" ht="28.5" customHeight="1">
      <c r="A6" s="88" t="s">
        <v>34</v>
      </c>
      <c r="B6" s="87">
        <v>47.7</v>
      </c>
      <c r="C6" s="87">
        <v>41.9</v>
      </c>
      <c r="D6" s="89">
        <f>ROUND(C6/B6*100,1)</f>
        <v>87.8</v>
      </c>
      <c r="E6" s="87">
        <v>15.6</v>
      </c>
      <c r="F6" s="87">
        <v>13.5</v>
      </c>
      <c r="G6" s="90">
        <f>ROUND(F6/E6*100,1)</f>
        <v>86.5</v>
      </c>
      <c r="I6" s="19"/>
    </row>
    <row r="7" spans="1:9" s="4" customFormat="1" ht="45.75" customHeight="1">
      <c r="A7" s="91" t="s">
        <v>36</v>
      </c>
      <c r="B7" s="86">
        <v>8.7</v>
      </c>
      <c r="C7" s="86">
        <v>8</v>
      </c>
      <c r="D7" s="89">
        <f aca="true" t="shared" si="0" ref="D7:D15">ROUND(C7/B7*100,1)</f>
        <v>92</v>
      </c>
      <c r="E7" s="92">
        <v>3.4</v>
      </c>
      <c r="F7" s="86">
        <v>2.7</v>
      </c>
      <c r="G7" s="90">
        <f aca="true" t="shared" si="1" ref="G7:G15">ROUND(F7/E7*100,1)</f>
        <v>79.4</v>
      </c>
      <c r="H7" s="20"/>
      <c r="I7" s="19"/>
    </row>
    <row r="8" spans="1:9" s="4" customFormat="1" ht="30" customHeight="1">
      <c r="A8" s="91" t="s">
        <v>3</v>
      </c>
      <c r="B8" s="86">
        <v>5</v>
      </c>
      <c r="C8" s="86">
        <v>4.3</v>
      </c>
      <c r="D8" s="89">
        <f t="shared" si="0"/>
        <v>86</v>
      </c>
      <c r="E8" s="92">
        <v>1.6</v>
      </c>
      <c r="F8" s="86">
        <v>1.5</v>
      </c>
      <c r="G8" s="90">
        <f t="shared" si="1"/>
        <v>93.8</v>
      </c>
      <c r="H8" s="20"/>
      <c r="I8" s="19"/>
    </row>
    <row r="9" spans="1:9" ht="33" customHeight="1">
      <c r="A9" s="91" t="s">
        <v>2</v>
      </c>
      <c r="B9" s="93">
        <v>4.9</v>
      </c>
      <c r="C9" s="86">
        <v>4.1</v>
      </c>
      <c r="D9" s="89">
        <f t="shared" si="0"/>
        <v>83.7</v>
      </c>
      <c r="E9" s="92">
        <v>1.5</v>
      </c>
      <c r="F9" s="86">
        <v>1.3</v>
      </c>
      <c r="G9" s="90">
        <f t="shared" si="1"/>
        <v>86.7</v>
      </c>
      <c r="H9" s="20"/>
      <c r="I9" s="19"/>
    </row>
    <row r="10" spans="1:9" ht="28.5" customHeight="1">
      <c r="A10" s="91" t="s">
        <v>1</v>
      </c>
      <c r="B10" s="93">
        <v>3</v>
      </c>
      <c r="C10" s="86">
        <v>2.6</v>
      </c>
      <c r="D10" s="89">
        <f t="shared" si="0"/>
        <v>86.7</v>
      </c>
      <c r="E10" s="94">
        <v>964</v>
      </c>
      <c r="F10" s="85">
        <v>883</v>
      </c>
      <c r="G10" s="90">
        <f t="shared" si="1"/>
        <v>91.6</v>
      </c>
      <c r="H10" s="20"/>
      <c r="I10" s="19"/>
    </row>
    <row r="11" spans="1:9" s="15" customFormat="1" ht="31.5" customHeight="1">
      <c r="A11" s="91" t="s">
        <v>5</v>
      </c>
      <c r="B11" s="93">
        <v>6.4</v>
      </c>
      <c r="C11" s="86">
        <v>5.4</v>
      </c>
      <c r="D11" s="89">
        <f t="shared" si="0"/>
        <v>84.4</v>
      </c>
      <c r="E11" s="92">
        <v>1.9</v>
      </c>
      <c r="F11" s="86">
        <v>1.7</v>
      </c>
      <c r="G11" s="90">
        <f t="shared" si="1"/>
        <v>89.5</v>
      </c>
      <c r="H11" s="20"/>
      <c r="I11" s="19"/>
    </row>
    <row r="12" spans="1:9" ht="51.75" customHeight="1">
      <c r="A12" s="91" t="s">
        <v>30</v>
      </c>
      <c r="B12" s="93">
        <v>1.5</v>
      </c>
      <c r="C12" s="86">
        <v>1.4</v>
      </c>
      <c r="D12" s="89">
        <f t="shared" si="0"/>
        <v>93.3</v>
      </c>
      <c r="E12" s="94">
        <v>570</v>
      </c>
      <c r="F12" s="85">
        <v>535</v>
      </c>
      <c r="G12" s="90">
        <f t="shared" si="1"/>
        <v>93.9</v>
      </c>
      <c r="H12" s="20"/>
      <c r="I12" s="19"/>
    </row>
    <row r="13" spans="1:9" ht="30.75" customHeight="1">
      <c r="A13" s="91" t="s">
        <v>6</v>
      </c>
      <c r="B13" s="93">
        <v>4.1</v>
      </c>
      <c r="C13" s="86">
        <v>3.6</v>
      </c>
      <c r="D13" s="89">
        <f t="shared" si="0"/>
        <v>87.8</v>
      </c>
      <c r="E13" s="92">
        <v>1.3</v>
      </c>
      <c r="F13" s="86">
        <v>1</v>
      </c>
      <c r="G13" s="90">
        <f t="shared" si="1"/>
        <v>76.9</v>
      </c>
      <c r="H13" s="20"/>
      <c r="I13" s="19"/>
    </row>
    <row r="14" spans="1:9" ht="66.75" customHeight="1">
      <c r="A14" s="91" t="s">
        <v>7</v>
      </c>
      <c r="B14" s="93">
        <v>8.3</v>
      </c>
      <c r="C14" s="86">
        <v>7.6</v>
      </c>
      <c r="D14" s="89">
        <f t="shared" si="0"/>
        <v>91.6</v>
      </c>
      <c r="E14" s="92">
        <v>2.7</v>
      </c>
      <c r="F14" s="86">
        <v>2.3</v>
      </c>
      <c r="G14" s="90">
        <f t="shared" si="1"/>
        <v>85.2</v>
      </c>
      <c r="H14" s="20"/>
      <c r="I14" s="19"/>
    </row>
    <row r="15" spans="1:9" ht="42.75" customHeight="1">
      <c r="A15" s="91" t="s">
        <v>38</v>
      </c>
      <c r="B15" s="93">
        <v>5.4</v>
      </c>
      <c r="C15" s="86">
        <v>4.8</v>
      </c>
      <c r="D15" s="89">
        <f t="shared" si="0"/>
        <v>88.9</v>
      </c>
      <c r="E15" s="92">
        <v>1.7</v>
      </c>
      <c r="F15" s="86">
        <v>1.6</v>
      </c>
      <c r="G15" s="90">
        <f t="shared" si="1"/>
        <v>94.1</v>
      </c>
      <c r="H15" s="20"/>
      <c r="I15" s="19"/>
    </row>
    <row r="16" spans="1:7" ht="12.75">
      <c r="A16" s="66"/>
      <c r="B16" s="67"/>
      <c r="C16" s="66"/>
      <c r="D16" s="66"/>
      <c r="E16" s="66"/>
      <c r="F16" s="66"/>
      <c r="G16" s="66"/>
    </row>
    <row r="17" spans="1:7" ht="12.75">
      <c r="A17" s="66"/>
      <c r="B17" s="67"/>
      <c r="C17" s="66"/>
      <c r="D17" s="66"/>
      <c r="E17" s="66"/>
      <c r="F17" s="66"/>
      <c r="G17" s="66"/>
    </row>
    <row r="18" ht="12.75">
      <c r="B18" s="21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J30"/>
  <sheetViews>
    <sheetView tabSelected="1" view="pageBreakPreview" zoomScale="70" zoomScaleNormal="75" zoomScaleSheetLayoutView="70" zoomScalePageLayoutView="0" workbookViewId="0" topLeftCell="A1">
      <selection activeCell="H12" sqref="H12"/>
    </sheetView>
  </sheetViews>
  <sheetFormatPr defaultColWidth="8.8515625" defaultRowHeight="15"/>
  <cols>
    <col min="1" max="1" width="37.140625" style="5" customWidth="1"/>
    <col min="2" max="2" width="13.57421875" style="5" customWidth="1"/>
    <col min="3" max="3" width="16.140625" style="5" customWidth="1"/>
    <col min="4" max="4" width="15.57421875" style="62" customWidth="1"/>
    <col min="5" max="7" width="8.8515625" style="5" customWidth="1"/>
    <col min="8" max="8" width="43.00390625" style="5" customWidth="1"/>
    <col min="9" max="16384" width="8.8515625" style="5" customWidth="1"/>
  </cols>
  <sheetData>
    <row r="1" spans="1:4" s="2" customFormat="1" ht="40.5" customHeight="1">
      <c r="A1" s="160" t="s">
        <v>259</v>
      </c>
      <c r="B1" s="160"/>
      <c r="C1" s="160"/>
      <c r="D1" s="160"/>
    </row>
    <row r="2" spans="1:4" s="2" customFormat="1" ht="19.5" customHeight="1">
      <c r="A2" s="148" t="s">
        <v>8</v>
      </c>
      <c r="B2" s="148"/>
      <c r="C2" s="148"/>
      <c r="D2" s="148"/>
    </row>
    <row r="3" spans="1:4" s="3" customFormat="1" ht="12" customHeight="1">
      <c r="A3" s="84"/>
      <c r="B3" s="84"/>
      <c r="C3" s="84"/>
      <c r="D3" s="45"/>
    </row>
    <row r="4" spans="1:4" s="3" customFormat="1" ht="20.25" customHeight="1">
      <c r="A4" s="161"/>
      <c r="B4" s="162" t="s">
        <v>41</v>
      </c>
      <c r="C4" s="163" t="s">
        <v>42</v>
      </c>
      <c r="D4" s="164" t="s">
        <v>111</v>
      </c>
    </row>
    <row r="5" spans="1:4" s="3" customFormat="1" ht="59.25" customHeight="1">
      <c r="A5" s="161"/>
      <c r="B5" s="162"/>
      <c r="C5" s="163"/>
      <c r="D5" s="164"/>
    </row>
    <row r="6" spans="1:4" s="10" customFormat="1" ht="34.5" customHeight="1">
      <c r="A6" s="83" t="s">
        <v>34</v>
      </c>
      <c r="B6" s="116">
        <f>SUM(B9:B27)</f>
        <v>4657</v>
      </c>
      <c r="C6" s="121">
        <v>13518</v>
      </c>
      <c r="D6" s="123">
        <f>C6/B6</f>
        <v>2.9027270775177154</v>
      </c>
    </row>
    <row r="7" spans="1:4" s="10" customFormat="1" ht="24.75" customHeight="1">
      <c r="A7" s="83" t="s">
        <v>40</v>
      </c>
      <c r="B7" s="117" t="s">
        <v>43</v>
      </c>
      <c r="C7" s="121">
        <v>12655</v>
      </c>
      <c r="D7" s="124" t="s">
        <v>43</v>
      </c>
    </row>
    <row r="8" spans="1:4" s="10" customFormat="1" ht="31.5" customHeight="1">
      <c r="A8" s="118" t="s">
        <v>9</v>
      </c>
      <c r="B8" s="117"/>
      <c r="C8" s="122"/>
      <c r="D8" s="124"/>
    </row>
    <row r="9" spans="1:8" ht="54" customHeight="1">
      <c r="A9" s="119" t="s">
        <v>10</v>
      </c>
      <c r="B9" s="120">
        <v>805</v>
      </c>
      <c r="C9" s="120">
        <v>2777</v>
      </c>
      <c r="D9" s="124">
        <f>C9/B9</f>
        <v>3.449689440993789</v>
      </c>
      <c r="E9" s="10"/>
      <c r="F9" s="12"/>
      <c r="H9" s="13"/>
    </row>
    <row r="10" spans="1:8" ht="35.25" customHeight="1">
      <c r="A10" s="119" t="s">
        <v>11</v>
      </c>
      <c r="B10" s="120">
        <v>23</v>
      </c>
      <c r="C10" s="120">
        <v>36</v>
      </c>
      <c r="D10" s="124">
        <f>C10/B10</f>
        <v>1.565217391304348</v>
      </c>
      <c r="E10" s="10"/>
      <c r="F10" s="12"/>
      <c r="H10" s="13"/>
    </row>
    <row r="11" spans="1:8" s="15" customFormat="1" ht="20.25" customHeight="1">
      <c r="A11" s="119" t="s">
        <v>12</v>
      </c>
      <c r="B11" s="120">
        <v>953</v>
      </c>
      <c r="C11" s="120">
        <v>2076</v>
      </c>
      <c r="D11" s="124">
        <f>C11/B11</f>
        <v>2.1783840503672613</v>
      </c>
      <c r="E11" s="10"/>
      <c r="F11" s="12"/>
      <c r="G11" s="5"/>
      <c r="H11" s="13"/>
    </row>
    <row r="12" spans="1:10" ht="36" customHeight="1">
      <c r="A12" s="119" t="s">
        <v>13</v>
      </c>
      <c r="B12" s="120">
        <v>177</v>
      </c>
      <c r="C12" s="120">
        <v>261</v>
      </c>
      <c r="D12" s="124">
        <f aca="true" t="shared" si="0" ref="D12:D27">C12/B12</f>
        <v>1.4745762711864407</v>
      </c>
      <c r="E12" s="10"/>
      <c r="F12" s="12"/>
      <c r="H12" s="13"/>
      <c r="J12" s="16"/>
    </row>
    <row r="13" spans="1:8" ht="30" customHeight="1">
      <c r="A13" s="119" t="s">
        <v>14</v>
      </c>
      <c r="B13" s="120">
        <v>123</v>
      </c>
      <c r="C13" s="120">
        <v>130</v>
      </c>
      <c r="D13" s="124">
        <f>C13/B13</f>
        <v>1.056910569105691</v>
      </c>
      <c r="E13" s="10"/>
      <c r="F13" s="12"/>
      <c r="H13" s="13"/>
    </row>
    <row r="14" spans="1:8" ht="19.5" customHeight="1">
      <c r="A14" s="119" t="s">
        <v>15</v>
      </c>
      <c r="B14" s="120">
        <v>246</v>
      </c>
      <c r="C14" s="120">
        <v>265</v>
      </c>
      <c r="D14" s="124">
        <f t="shared" si="0"/>
        <v>1.0772357723577235</v>
      </c>
      <c r="E14" s="10"/>
      <c r="F14" s="12"/>
      <c r="H14" s="27"/>
    </row>
    <row r="15" spans="1:8" ht="48.75" customHeight="1">
      <c r="A15" s="119" t="s">
        <v>16</v>
      </c>
      <c r="B15" s="120">
        <v>724</v>
      </c>
      <c r="C15" s="120">
        <v>2158</v>
      </c>
      <c r="D15" s="124">
        <f>C15/B15</f>
        <v>2.9806629834254146</v>
      </c>
      <c r="E15" s="10"/>
      <c r="F15" s="12"/>
      <c r="H15" s="13"/>
    </row>
    <row r="16" spans="1:8" ht="34.5" customHeight="1">
      <c r="A16" s="119" t="s">
        <v>17</v>
      </c>
      <c r="B16" s="120">
        <v>406</v>
      </c>
      <c r="C16" s="120">
        <v>668</v>
      </c>
      <c r="D16" s="124">
        <f t="shared" si="0"/>
        <v>1.645320197044335</v>
      </c>
      <c r="E16" s="10"/>
      <c r="F16" s="12"/>
      <c r="H16" s="13"/>
    </row>
    <row r="17" spans="1:8" ht="35.25" customHeight="1">
      <c r="A17" s="119" t="s">
        <v>18</v>
      </c>
      <c r="B17" s="120">
        <v>117</v>
      </c>
      <c r="C17" s="120">
        <v>228</v>
      </c>
      <c r="D17" s="124">
        <f t="shared" si="0"/>
        <v>1.9487179487179487</v>
      </c>
      <c r="E17" s="10"/>
      <c r="F17" s="12"/>
      <c r="H17" s="13"/>
    </row>
    <row r="18" spans="1:8" ht="24" customHeight="1">
      <c r="A18" s="119" t="s">
        <v>19</v>
      </c>
      <c r="B18" s="120">
        <v>14</v>
      </c>
      <c r="C18" s="120">
        <v>236</v>
      </c>
      <c r="D18" s="124">
        <f t="shared" si="0"/>
        <v>16.857142857142858</v>
      </c>
      <c r="E18" s="10"/>
      <c r="F18" s="12"/>
      <c r="H18" s="13"/>
    </row>
    <row r="19" spans="1:8" ht="17.25" customHeight="1">
      <c r="A19" s="119" t="s">
        <v>20</v>
      </c>
      <c r="B19" s="120">
        <v>45</v>
      </c>
      <c r="C19" s="120">
        <v>642</v>
      </c>
      <c r="D19" s="124">
        <f t="shared" si="0"/>
        <v>14.266666666666667</v>
      </c>
      <c r="E19" s="10"/>
      <c r="F19" s="12"/>
      <c r="H19" s="13"/>
    </row>
    <row r="20" spans="1:8" ht="18" customHeight="1">
      <c r="A20" s="119" t="s">
        <v>21</v>
      </c>
      <c r="B20" s="120">
        <v>48</v>
      </c>
      <c r="C20" s="120">
        <v>141</v>
      </c>
      <c r="D20" s="124">
        <f t="shared" si="0"/>
        <v>2.9375</v>
      </c>
      <c r="E20" s="10"/>
      <c r="F20" s="12"/>
      <c r="H20" s="13"/>
    </row>
    <row r="21" spans="1:8" ht="32.25" customHeight="1">
      <c r="A21" s="119" t="s">
        <v>22</v>
      </c>
      <c r="B21" s="120">
        <v>61</v>
      </c>
      <c r="C21" s="120">
        <v>360</v>
      </c>
      <c r="D21" s="124">
        <f t="shared" si="0"/>
        <v>5.901639344262295</v>
      </c>
      <c r="E21" s="10"/>
      <c r="F21" s="12"/>
      <c r="H21" s="28"/>
    </row>
    <row r="22" spans="1:8" ht="35.25" customHeight="1">
      <c r="A22" s="119" t="s">
        <v>23</v>
      </c>
      <c r="B22" s="120">
        <v>163</v>
      </c>
      <c r="C22" s="120">
        <v>304</v>
      </c>
      <c r="D22" s="124">
        <f t="shared" si="0"/>
        <v>1.8650306748466257</v>
      </c>
      <c r="E22" s="10"/>
      <c r="F22" s="12"/>
      <c r="H22" s="13"/>
    </row>
    <row r="23" spans="1:8" ht="33" customHeight="1">
      <c r="A23" s="119" t="s">
        <v>24</v>
      </c>
      <c r="B23" s="120">
        <v>296</v>
      </c>
      <c r="C23" s="120">
        <v>1639</v>
      </c>
      <c r="D23" s="124">
        <f>C23/B23</f>
        <v>5.537162162162162</v>
      </c>
      <c r="E23" s="10"/>
      <c r="F23" s="12"/>
      <c r="H23" s="13"/>
    </row>
    <row r="24" spans="1:8" ht="19.5" customHeight="1">
      <c r="A24" s="119" t="s">
        <v>25</v>
      </c>
      <c r="B24" s="120">
        <v>148</v>
      </c>
      <c r="C24" s="120">
        <v>248</v>
      </c>
      <c r="D24" s="124">
        <f t="shared" si="0"/>
        <v>1.6756756756756757</v>
      </c>
      <c r="E24" s="10"/>
      <c r="F24" s="12"/>
      <c r="H24" s="13"/>
    </row>
    <row r="25" spans="1:8" ht="30.75" customHeight="1">
      <c r="A25" s="119" t="s">
        <v>26</v>
      </c>
      <c r="B25" s="120">
        <v>232</v>
      </c>
      <c r="C25" s="120">
        <v>305</v>
      </c>
      <c r="D25" s="124">
        <f t="shared" si="0"/>
        <v>1.3146551724137931</v>
      </c>
      <c r="E25" s="10"/>
      <c r="F25" s="12"/>
      <c r="H25" s="13"/>
    </row>
    <row r="26" spans="1:8" ht="30.75" customHeight="1">
      <c r="A26" s="119" t="s">
        <v>27</v>
      </c>
      <c r="B26" s="120">
        <v>26</v>
      </c>
      <c r="C26" s="120">
        <v>77</v>
      </c>
      <c r="D26" s="124">
        <f t="shared" si="0"/>
        <v>2.9615384615384617</v>
      </c>
      <c r="E26" s="10"/>
      <c r="F26" s="12"/>
      <c r="H26" s="13"/>
    </row>
    <row r="27" spans="1:8" ht="22.5" customHeight="1">
      <c r="A27" s="119" t="s">
        <v>28</v>
      </c>
      <c r="B27" s="120">
        <v>50</v>
      </c>
      <c r="C27" s="120">
        <v>104</v>
      </c>
      <c r="D27" s="124">
        <f t="shared" si="0"/>
        <v>2.08</v>
      </c>
      <c r="E27" s="10"/>
      <c r="F27" s="12"/>
      <c r="H27" s="13"/>
    </row>
    <row r="28" spans="1:8" ht="21.75" customHeight="1">
      <c r="A28" s="159"/>
      <c r="B28" s="159"/>
      <c r="C28" s="6"/>
      <c r="D28" s="61"/>
      <c r="H28" s="13"/>
    </row>
    <row r="29" spans="1:8" ht="15.75">
      <c r="A29" s="6"/>
      <c r="B29" s="6"/>
      <c r="C29" s="6"/>
      <c r="D29" s="61"/>
      <c r="H29" s="13"/>
    </row>
    <row r="30" spans="1:4" ht="12.75">
      <c r="A30" s="6"/>
      <c r="B30" s="6"/>
      <c r="C30" s="6"/>
      <c r="D30" s="61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2018-01-31T13:16:22Z</dcterms:modified>
  <cp:category/>
  <cp:version/>
  <cp:contentType/>
  <cp:contentStatus/>
</cp:coreProperties>
</file>