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tabRatio="601" firstSheet="5" activeTab="5"/>
  </bookViews>
  <sheets>
    <sheet name="п_3" sheetId="1" state="hidden" r:id="rId1"/>
    <sheet name="п_4" sheetId="2" state="hidden" r:id="rId2"/>
    <sheet name="п_5 " sheetId="3" state="hidden" r:id="rId3"/>
    <sheet name="4" sheetId="4" state="hidden" r:id="rId4"/>
    <sheet name="5!" sheetId="5" state="hidden" r:id="rId5"/>
    <sheet name="1" sheetId="6" r:id="rId6"/>
    <sheet name="2" sheetId="7" r:id="rId7"/>
    <sheet name="п_6" sheetId="8" state="hidden" r:id="rId8"/>
    <sheet name="Лист1" sheetId="9" state="hidden" r:id="rId9"/>
    <sheet name="Лист2" sheetId="10" state="hidden" r:id="rId10"/>
  </sheets>
  <externalReferences>
    <externalReference r:id="rId13"/>
    <externalReference r:id="rId14"/>
  </externalReferences>
  <definedNames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>#REF!</definedName>
    <definedName name="date_e" localSheetId="1">'[1]Sheet1 (2)'!#REF!</definedName>
    <definedName name="date_e">'[1]Sheet1 (2)'!#REF!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7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'1'!$A$1:$E$18</definedName>
    <definedName name="_xlnm.Print_Area" localSheetId="6">'2'!$A$1:$G$33</definedName>
    <definedName name="_xlnm.Print_Area" localSheetId="1">'п_4'!$A$1:$C$9</definedName>
    <definedName name="_xlnm.Print_Area" localSheetId="7">'п_6'!$A$1:$C$12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<sst xmlns="http://schemas.openxmlformats.org/spreadsheetml/2006/main" count="182" uniqueCount="126">
  <si>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</si>
  <si>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</si>
  <si>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</si>
  <si>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</si>
  <si>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</si>
  <si>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</si>
  <si>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</si>
  <si>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</si>
  <si>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</si>
  <si>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</si>
  <si>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</si>
  <si>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</si>
  <si>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</si>
  <si>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</si>
  <si>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</si>
  <si>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</si>
  <si>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</si>
  <si>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</si>
  <si>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</si>
  <si>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</si>
  <si>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</si>
  <si>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</si>
  <si>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</si>
  <si>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</si>
  <si>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</si>
  <si>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</si>
  <si>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(особи)</t>
  </si>
  <si>
    <t>(за категоріями)</t>
  </si>
  <si>
    <t>з них:</t>
  </si>
  <si>
    <t>один із батьків або особа, яка їх замінює і:</t>
  </si>
  <si>
    <t>діти-сироти                             та діти позбавлені  батківського піклування</t>
  </si>
  <si>
    <t>молодь, яка звільнилася із строкової військової або альтернативної (невійськової) служби і яка вперше приймається на роботу</t>
  </si>
  <si>
    <t>особи, яким до настання права на пенсію за віком залишилося 10 і менше років</t>
  </si>
  <si>
    <t>особи, яким виповнилося 15 років і які за згодою одного з батьків або особи, яка їх замінює, можуть, як виняток, прийматися на роботу</t>
  </si>
  <si>
    <t>Інваліди, які не досягли пенсійного віку</t>
  </si>
  <si>
    <t xml:space="preserve"> має на утриманні дітей віком до 6 років </t>
  </si>
  <si>
    <t>виховує без одного з подружжя дитину віком до 14 років або дитину-інваліда, інваліда з дитинства та/або інваліда І групи</t>
  </si>
  <si>
    <t xml:space="preserve">А </t>
  </si>
  <si>
    <t>особи, звільнені після відбуття покарання або примусового лікування</t>
  </si>
  <si>
    <r>
      <t>особи, яким до настання права на пенсію за віком відповідно до статті 26 Закону України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  <r>
      <rPr>
        <sz val="10"/>
        <color indexed="8"/>
        <rFont val="Times New Roman"/>
        <family val="1"/>
      </rPr>
      <t xml:space="preserve"> залишилося 10 і менше років</t>
    </r>
  </si>
  <si>
    <r>
      <t xml:space="preserve">інваліди, які не досягли пенсійного віку, встановленого статтею 26 Закону України 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</si>
  <si>
    <t>Інші</t>
  </si>
  <si>
    <t>Працевлаш-товано</t>
  </si>
  <si>
    <t>Проходили професійне навчання</t>
  </si>
  <si>
    <t>Мали статус безробітного, усього</t>
  </si>
  <si>
    <t>Кількість зареєстрованих безробітних, які  мають додаткові гарантії                                                                                                                                               у сприянні  працевлаштуванню за І півріччя 2016 року</t>
  </si>
  <si>
    <t>молодь, яка закінчила або припинила навчання у загально-                освітніх навчальних закладах</t>
  </si>
  <si>
    <t>молодь, яка закінчила або припинила навчання у вищих та професійно- технічних закладах освіти</t>
  </si>
  <si>
    <t>молодь, яка закінчила або припинила навчання у загально-    освітніх навчальних закладах</t>
  </si>
  <si>
    <t>Працевлаштування зареєстрованих безробітних, які  мають додаткові гарантії                                                                                                                             у сприянні  працевлаштуванню за І півріччя 2016 року</t>
  </si>
  <si>
    <t>особи звільнені після відбуття покарання або примусового лікування</t>
  </si>
  <si>
    <t>один з батьків, або 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</si>
  <si>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особи, які закінчили або припинили навчання у навчальних закладах, які звільнилися із строкової військової служби і яким надається перше робоче місце</t>
  </si>
  <si>
    <t>інваліди</t>
  </si>
  <si>
    <t>один з батьків або особа, яка їх замінює і, має дитину (дітей) віком до 6 років</t>
  </si>
  <si>
    <t>тис. осіб</t>
  </si>
  <si>
    <t>%</t>
  </si>
  <si>
    <t>Працевлаштовано</t>
  </si>
  <si>
    <t>молодь, яка закінчила або припинила навчання у загальноосвітніх, професійно-технічних і вищих навчальних закладах, звільнилася із строкової військової або альтернативної (невійськової) служби,  і яка вперше приймається на роботу</t>
  </si>
  <si>
    <t>Мали статус</t>
  </si>
  <si>
    <t>один з батьків або особа, яка їх замінює і має на утриманні дитину (дітей) віком до 6 років</t>
  </si>
  <si>
    <t>один з батьків або особа, яка їх замінює і виховує без одного з подружжя дитину віком до 14 років, або дитину-інваліда</t>
  </si>
  <si>
    <t>особи</t>
  </si>
  <si>
    <t>з них, безробітні</t>
  </si>
  <si>
    <t>Проходили                                         професійне навчання</t>
  </si>
  <si>
    <t>Мали статус безробітного                         на кінець періоду</t>
  </si>
  <si>
    <t>А</t>
  </si>
  <si>
    <t>Брали участь у громадських роботах та інших роботах тимчасового характеру</t>
  </si>
  <si>
    <t>один з батьків, або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</si>
  <si>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учасники бойових дій</t>
  </si>
  <si>
    <t>січень-жовтень 2016 р.</t>
  </si>
  <si>
    <t>січень-жовтень 2017 р.</t>
  </si>
  <si>
    <t>4,5 тис</t>
  </si>
  <si>
    <t>10 міс. 2017 р.</t>
  </si>
  <si>
    <t>90 осіб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</si>
  <si>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</si>
  <si>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</si>
  <si>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</si>
  <si>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</si>
  <si>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</si>
  <si>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</si>
  <si>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</si>
  <si>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</si>
  <si>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</si>
  <si>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</si>
  <si>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</si>
  <si>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Інформація про надання послуг Київською обласною службою зайнятості</t>
  </si>
  <si>
    <t>Брали участь у громадських та інших роботах тимчасового характеру, тис. осіб</t>
  </si>
  <si>
    <t>Проходили професійне навчання, тис. осіб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</si>
  <si>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</si>
  <si>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</si>
  <si>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</si>
  <si>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Мали статус безробітного (усього) </t>
  </si>
  <si>
    <t>Всього отримали роботу (включаючи безробітних та інших шукачів роботи)</t>
  </si>
  <si>
    <t>Всього брали участь у громадських роботах та інших роботах тимчасового характеру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</si>
  <si>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</si>
  <si>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</t>
    </r>
    <r>
      <rPr>
        <b/>
        <sz val="16"/>
        <rFont val="Times New Roman"/>
        <family val="1"/>
      </rPr>
      <t xml:space="preserve">  тис. осіб</t>
    </r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</si>
  <si>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</si>
  <si>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</si>
  <si>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</si>
  <si>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</si>
  <si>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</si>
  <si>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</si>
  <si>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</si>
  <si>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</si>
  <si>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</si>
  <si>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</si>
  <si>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</si>
  <si>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</si>
  <si>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</si>
  <si>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</si>
  <si>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</si>
  <si>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</si>
  <si>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</si>
  <si>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</si>
  <si>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</si>
  <si>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</si>
  <si>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</si>
  <si>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</si>
  <si>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</si>
  <si>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</si>
  <si>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>січень-липень 2019 р.</t>
  </si>
  <si>
    <t>січень-липень 2018 р.</t>
  </si>
  <si>
    <t>на                            1 серпня         2019 р.</t>
  </si>
  <si>
    <t>на                            1 серпня    2018 р.</t>
  </si>
  <si>
    <t xml:space="preserve"> Надання Київською обласною службою зайнятості соціальних послуг особам з інвалідністю                                                                                 у січні-липні 2019 року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</si>
</sst>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i/>
      <sz val="10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6"/>
      <name val="Times New Roman Cyr"/>
      <family val="1"/>
    </font>
    <font>
      <sz val="14"/>
      <name val="Times New Roman"/>
      <family val="1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name val="Times New Roman Cyr"/>
      <family val="0"/>
    </font>
    <font>
      <b/>
      <sz val="14"/>
      <name val="Times New Roman Cyr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17" borderId="0" applyNumberFormat="0" applyBorder="0" applyAlignment="0" applyProtection="0"/>
    <xf numFmtId="0" fontId="37" fillId="8" borderId="0" applyNumberFormat="0" applyBorder="0" applyAlignment="0" applyProtection="0"/>
    <xf numFmtId="0" fontId="27" fillId="11" borderId="1" applyNumberFormat="0" applyAlignment="0" applyProtection="0"/>
    <xf numFmtId="0" fontId="34" fillId="22" borderId="2" applyNumberFormat="0" applyAlignment="0" applyProtection="0"/>
    <xf numFmtId="0" fontId="38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3" borderId="1" applyNumberFormat="0" applyAlignment="0" applyProtection="0"/>
    <xf numFmtId="0" fontId="32" fillId="0" borderId="6" applyNumberFormat="0" applyFill="0" applyAlignment="0" applyProtection="0"/>
    <xf numFmtId="0" fontId="36" fillId="12" borderId="0" applyNumberFormat="0" applyBorder="0" applyAlignment="0" applyProtection="0"/>
    <xf numFmtId="0" fontId="23" fillId="5" borderId="7" applyNumberFormat="0" applyFont="0" applyAlignment="0" applyProtection="0"/>
    <xf numFmtId="0" fontId="26" fillId="11" borderId="8" applyNumberForma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1" applyNumberFormat="0" applyAlignment="0" applyProtection="0"/>
    <xf numFmtId="0" fontId="26" fillId="11" borderId="8" applyNumberFormat="0" applyAlignment="0" applyProtection="0"/>
    <xf numFmtId="0" fontId="27" fillId="11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>
      <alignment/>
      <protection/>
    </xf>
    <xf numFmtId="0" fontId="33" fillId="0" borderId="12" applyNumberFormat="0" applyFill="0" applyAlignment="0" applyProtection="0"/>
    <xf numFmtId="0" fontId="34" fillId="22" borderId="2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27" fillId="11" borderId="1" applyNumberFormat="0" applyAlignment="0" applyProtection="0"/>
    <xf numFmtId="0" fontId="2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26" fillId="11" borderId="8" applyNumberFormat="0" applyAlignment="0" applyProtection="0"/>
    <xf numFmtId="0" fontId="32" fillId="0" borderId="6" applyNumberFormat="0" applyFill="0" applyAlignment="0" applyProtection="0"/>
    <xf numFmtId="0" fontId="36" fillId="12" borderId="0" applyNumberFormat="0" applyBorder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4" fillId="0" borderId="0" xfId="122" applyFont="1" applyAlignment="1">
      <alignment horizontal="centerContinuous" vertical="center"/>
      <protection/>
    </xf>
    <xf numFmtId="0" fontId="14" fillId="0" borderId="0" xfId="122" applyFont="1">
      <alignment/>
      <protection/>
    </xf>
    <xf numFmtId="0" fontId="14" fillId="0" borderId="0" xfId="119" applyFont="1" applyAlignment="1" applyProtection="1">
      <alignment horizontal="centerContinuous" vertical="center"/>
      <protection locked="0"/>
    </xf>
    <xf numFmtId="0" fontId="16" fillId="0" borderId="13" xfId="119" applyFont="1" applyBorder="1" applyAlignment="1" applyProtection="1">
      <alignment horizontal="center"/>
      <protection/>
    </xf>
    <xf numFmtId="3" fontId="17" fillId="0" borderId="13" xfId="122" applyNumberFormat="1" applyFont="1" applyBorder="1" applyAlignment="1">
      <alignment horizontal="center"/>
      <protection/>
    </xf>
    <xf numFmtId="0" fontId="18" fillId="0" borderId="14" xfId="119" applyFont="1" applyBorder="1" applyProtection="1">
      <alignment/>
      <protection/>
    </xf>
    <xf numFmtId="3" fontId="14" fillId="0" borderId="14" xfId="0" applyNumberFormat="1" applyFont="1" applyBorder="1" applyAlignment="1">
      <alignment horizontal="center"/>
    </xf>
    <xf numFmtId="3" fontId="14" fillId="0" borderId="14" xfId="122" applyNumberFormat="1" applyFont="1" applyBorder="1" applyAlignment="1">
      <alignment horizontal="center"/>
      <protection/>
    </xf>
    <xf numFmtId="3" fontId="14" fillId="0" borderId="14" xfId="122" applyNumberFormat="1" applyFont="1" applyBorder="1" applyAlignment="1">
      <alignment horizontal="center"/>
      <protection/>
    </xf>
    <xf numFmtId="0" fontId="18" fillId="0" borderId="15" xfId="119" applyFont="1" applyBorder="1" applyProtection="1">
      <alignment/>
      <protection/>
    </xf>
    <xf numFmtId="3" fontId="14" fillId="0" borderId="15" xfId="0" applyNumberFormat="1" applyFont="1" applyBorder="1" applyAlignment="1">
      <alignment horizontal="center"/>
    </xf>
    <xf numFmtId="3" fontId="14" fillId="0" borderId="15" xfId="122" applyNumberFormat="1" applyFont="1" applyBorder="1" applyAlignment="1">
      <alignment horizontal="center"/>
      <protection/>
    </xf>
    <xf numFmtId="3" fontId="14" fillId="0" borderId="15" xfId="122" applyNumberFormat="1" applyFont="1" applyBorder="1" applyAlignment="1">
      <alignment horizontal="center"/>
      <protection/>
    </xf>
    <xf numFmtId="0" fontId="14" fillId="0" borderId="0" xfId="119" applyFont="1" applyBorder="1" applyProtection="1">
      <alignment/>
      <protection locked="0"/>
    </xf>
    <xf numFmtId="3" fontId="14" fillId="0" borderId="0" xfId="122" applyNumberFormat="1" applyFont="1" applyBorder="1" applyAlignment="1">
      <alignment/>
      <protection/>
    </xf>
    <xf numFmtId="0" fontId="14" fillId="0" borderId="0" xfId="122" applyFont="1" applyAlignment="1">
      <alignment/>
      <protection/>
    </xf>
    <xf numFmtId="0" fontId="14" fillId="0" borderId="0" xfId="119" applyFont="1" applyProtection="1">
      <alignment/>
      <protection locked="0"/>
    </xf>
    <xf numFmtId="3" fontId="14" fillId="0" borderId="0" xfId="122" applyNumberFormat="1" applyFont="1">
      <alignment/>
      <protection/>
    </xf>
    <xf numFmtId="3" fontId="14" fillId="0" borderId="0" xfId="122" applyNumberFormat="1" applyFont="1" applyAlignment="1">
      <alignment/>
      <protection/>
    </xf>
    <xf numFmtId="0" fontId="19" fillId="0" borderId="0" xfId="122" applyFont="1" applyAlignment="1">
      <alignment horizontal="centerContinuous" vertical="center"/>
      <protection/>
    </xf>
    <xf numFmtId="0" fontId="40" fillId="0" borderId="16" xfId="125" applyFont="1" applyFill="1" applyBorder="1" applyAlignment="1">
      <alignment horizontal="center" vertical="top"/>
      <protection/>
    </xf>
    <xf numFmtId="0" fontId="41" fillId="0" borderId="0" xfId="125" applyFont="1" applyFill="1" applyAlignment="1">
      <alignment vertical="top"/>
      <protection/>
    </xf>
    <xf numFmtId="0" fontId="41" fillId="0" borderId="0" xfId="125" applyFont="1" applyFill="1">
      <alignment/>
      <protection/>
    </xf>
    <xf numFmtId="0" fontId="17" fillId="0" borderId="0" xfId="125" applyFont="1" applyFill="1">
      <alignment/>
      <protection/>
    </xf>
    <xf numFmtId="0" fontId="14" fillId="0" borderId="0" xfId="121" applyFont="1" applyFill="1">
      <alignment/>
      <protection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5" fillId="0" borderId="0" xfId="122" applyFont="1">
      <alignment/>
      <protection/>
    </xf>
    <xf numFmtId="0" fontId="15" fillId="0" borderId="0" xfId="122" applyFont="1" applyAlignment="1">
      <alignment horizontal="center"/>
      <protection/>
    </xf>
    <xf numFmtId="0" fontId="14" fillId="0" borderId="14" xfId="122" applyFont="1" applyBorder="1" applyAlignment="1">
      <alignment horizontal="center"/>
      <protection/>
    </xf>
    <xf numFmtId="0" fontId="43" fillId="0" borderId="0" xfId="123" applyFont="1">
      <alignment/>
      <protection/>
    </xf>
    <xf numFmtId="0" fontId="43" fillId="0" borderId="13" xfId="123" applyFont="1" applyBorder="1" applyAlignment="1">
      <alignment horizontal="left" vertical="center" wrapText="1"/>
      <protection/>
    </xf>
    <xf numFmtId="0" fontId="9" fillId="0" borderId="0" xfId="120" applyFont="1">
      <alignment/>
      <protection/>
    </xf>
    <xf numFmtId="0" fontId="9" fillId="0" borderId="0" xfId="124" applyFont="1" applyAlignment="1">
      <alignment vertical="center" wrapText="1"/>
      <protection/>
    </xf>
    <xf numFmtId="0" fontId="46" fillId="0" borderId="0" xfId="124" applyFont="1" applyAlignment="1">
      <alignment vertical="center" wrapText="1"/>
      <protection/>
    </xf>
    <xf numFmtId="0" fontId="14" fillId="0" borderId="15" xfId="122" applyFont="1" applyBorder="1" applyAlignment="1">
      <alignment horizontal="center"/>
      <protection/>
    </xf>
    <xf numFmtId="0" fontId="2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3" fillId="0" borderId="13" xfId="123" applyFont="1" applyFill="1" applyBorder="1" applyAlignment="1">
      <alignment horizontal="left" vertical="center" wrapText="1"/>
      <protection/>
    </xf>
    <xf numFmtId="0" fontId="43" fillId="0" borderId="13" xfId="123" applyFont="1" applyFill="1" applyBorder="1" applyAlignment="1">
      <alignment horizontal="left" wrapText="1"/>
      <protection/>
    </xf>
    <xf numFmtId="0" fontId="43" fillId="0" borderId="13" xfId="123" applyFont="1" applyFill="1" applyBorder="1">
      <alignment/>
      <protection/>
    </xf>
    <xf numFmtId="0" fontId="43" fillId="0" borderId="13" xfId="0" applyFont="1" applyBorder="1" applyAlignment="1">
      <alignment horizontal="center" vertical="center"/>
    </xf>
    <xf numFmtId="0" fontId="13" fillId="0" borderId="0" xfId="125" applyFont="1" applyFill="1" applyBorder="1">
      <alignment/>
      <protection/>
    </xf>
    <xf numFmtId="0" fontId="50" fillId="0" borderId="0" xfId="125" applyFont="1" applyFill="1" applyAlignment="1">
      <alignment horizontal="center" vertical="center" wrapText="1"/>
      <protection/>
    </xf>
    <xf numFmtId="3" fontId="41" fillId="0" borderId="0" xfId="125" applyNumberFormat="1" applyFont="1" applyFill="1" applyAlignment="1">
      <alignment vertical="center"/>
      <protection/>
    </xf>
    <xf numFmtId="0" fontId="41" fillId="0" borderId="0" xfId="125" applyFont="1" applyFill="1" applyAlignment="1">
      <alignment vertical="center"/>
      <protection/>
    </xf>
    <xf numFmtId="0" fontId="47" fillId="0" borderId="0" xfId="125" applyFont="1" applyFill="1">
      <alignment/>
      <protection/>
    </xf>
    <xf numFmtId="0" fontId="47" fillId="0" borderId="0" xfId="125" applyFont="1" applyFill="1" applyAlignment="1">
      <alignment horizontal="center" vertical="top"/>
      <protection/>
    </xf>
    <xf numFmtId="0" fontId="21" fillId="0" borderId="0" xfId="0" applyFont="1" applyFill="1" applyAlignment="1">
      <alignment wrapText="1"/>
    </xf>
    <xf numFmtId="0" fontId="8" fillId="0" borderId="13" xfId="0" applyFont="1" applyFill="1" applyBorder="1" applyAlignment="1">
      <alignment wrapText="1"/>
    </xf>
    <xf numFmtId="0" fontId="51" fillId="0" borderId="13" xfId="0" applyFont="1" applyBorder="1" applyAlignment="1">
      <alignment/>
    </xf>
    <xf numFmtId="0" fontId="51" fillId="0" borderId="13" xfId="111" applyFont="1" applyBorder="1" applyAlignment="1">
      <alignment vertical="center" wrapText="1"/>
      <protection/>
    </xf>
    <xf numFmtId="180" fontId="66" fillId="25" borderId="13" xfId="111" applyNumberFormat="1" applyFont="1" applyFill="1" applyBorder="1" applyAlignment="1">
      <alignment horizontal="center" vertical="center"/>
      <protection/>
    </xf>
    <xf numFmtId="0" fontId="51" fillId="0" borderId="13" xfId="0" applyFont="1" applyBorder="1" applyAlignment="1">
      <alignment vertical="center"/>
    </xf>
    <xf numFmtId="180" fontId="66" fillId="0" borderId="13" xfId="111" applyNumberFormat="1" applyFont="1" applyFill="1" applyBorder="1" applyAlignment="1">
      <alignment horizontal="center" vertical="center"/>
      <protection/>
    </xf>
    <xf numFmtId="180" fontId="21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3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49" fillId="0" borderId="13" xfId="111" applyFont="1" applyBorder="1" applyAlignment="1">
      <alignment vertical="center" wrapText="1"/>
      <protection/>
    </xf>
    <xf numFmtId="180" fontId="67" fillId="25" borderId="13" xfId="111" applyNumberFormat="1" applyFont="1" applyFill="1" applyBorder="1" applyAlignment="1">
      <alignment horizontal="center" vertical="center"/>
      <protection/>
    </xf>
    <xf numFmtId="180" fontId="67" fillId="0" borderId="13" xfId="111" applyNumberFormat="1" applyFont="1" applyFill="1" applyBorder="1" applyAlignment="1">
      <alignment horizontal="center" vertical="center"/>
      <protection/>
    </xf>
    <xf numFmtId="3" fontId="45" fillId="0" borderId="13" xfId="123" applyNumberFormat="1" applyFont="1" applyFill="1" applyBorder="1" applyAlignment="1">
      <alignment horizontal="center" vertical="center" wrapText="1"/>
      <protection/>
    </xf>
    <xf numFmtId="0" fontId="43" fillId="0" borderId="13" xfId="12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179" fontId="21" fillId="0" borderId="0" xfId="0" applyNumberFormat="1" applyFont="1" applyFill="1" applyAlignment="1">
      <alignment wrapText="1"/>
    </xf>
    <xf numFmtId="0" fontId="8" fillId="0" borderId="13" xfId="0" applyFont="1" applyFill="1" applyBorder="1" applyAlignment="1">
      <alignment horizontal="center" wrapText="1"/>
    </xf>
    <xf numFmtId="17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80" fontId="51" fillId="0" borderId="13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/>
    </xf>
    <xf numFmtId="179" fontId="8" fillId="0" borderId="0" xfId="0" applyNumberFormat="1" applyFont="1" applyAlignment="1">
      <alignment horizontal="center" vertical="center"/>
    </xf>
    <xf numFmtId="0" fontId="68" fillId="0" borderId="0" xfId="124" applyFont="1" applyFill="1" applyAlignment="1">
      <alignment vertical="center" wrapText="1"/>
      <protection/>
    </xf>
    <xf numFmtId="0" fontId="54" fillId="0" borderId="0" xfId="124" applyFont="1" applyFill="1" applyAlignment="1">
      <alignment horizontal="right" vertical="center" wrapText="1"/>
      <protection/>
    </xf>
    <xf numFmtId="0" fontId="51" fillId="0" borderId="13" xfId="118" applyFont="1" applyFill="1" applyBorder="1" applyAlignment="1">
      <alignment horizontal="center" vertical="center"/>
      <protection/>
    </xf>
    <xf numFmtId="0" fontId="51" fillId="0" borderId="13" xfId="118" applyFont="1" applyFill="1" applyBorder="1" applyAlignment="1">
      <alignment horizontal="center" vertical="center" wrapText="1"/>
      <protection/>
    </xf>
    <xf numFmtId="0" fontId="9" fillId="0" borderId="13" xfId="124" applyFont="1" applyFill="1" applyBorder="1" applyAlignment="1">
      <alignment horizontal="center" vertical="center" wrapText="1"/>
      <protection/>
    </xf>
    <xf numFmtId="3" fontId="9" fillId="0" borderId="0" xfId="124" applyNumberFormat="1" applyFont="1" applyAlignment="1">
      <alignment vertical="center" wrapText="1"/>
      <protection/>
    </xf>
    <xf numFmtId="3" fontId="68" fillId="0" borderId="0" xfId="120" applyNumberFormat="1" applyFont="1" applyFill="1">
      <alignment/>
      <protection/>
    </xf>
    <xf numFmtId="0" fontId="68" fillId="0" borderId="0" xfId="120" applyFont="1" applyFill="1">
      <alignment/>
      <protection/>
    </xf>
    <xf numFmtId="0" fontId="15" fillId="0" borderId="19" xfId="125" applyFont="1" applyFill="1" applyBorder="1" applyAlignment="1">
      <alignment horizontal="center" vertical="center" wrapText="1"/>
      <protection/>
    </xf>
    <xf numFmtId="0" fontId="41" fillId="0" borderId="13" xfId="125" applyFont="1" applyFill="1" applyBorder="1" applyAlignment="1">
      <alignment horizontal="center" vertical="center" wrapText="1"/>
      <protection/>
    </xf>
    <xf numFmtId="0" fontId="20" fillId="0" borderId="0" xfId="125" applyFont="1" applyFill="1" applyBorder="1" applyAlignment="1">
      <alignment horizontal="center" vertical="top"/>
      <protection/>
    </xf>
    <xf numFmtId="0" fontId="57" fillId="0" borderId="13" xfId="125" applyFont="1" applyFill="1" applyBorder="1" applyAlignment="1">
      <alignment horizontal="center" vertical="center" wrapText="1"/>
      <protection/>
    </xf>
    <xf numFmtId="1" fontId="57" fillId="0" borderId="13" xfId="125" applyNumberFormat="1" applyFont="1" applyFill="1" applyBorder="1" applyAlignment="1">
      <alignment horizontal="center" vertical="center" wrapText="1"/>
      <protection/>
    </xf>
    <xf numFmtId="0" fontId="57" fillId="0" borderId="0" xfId="125" applyFont="1" applyFill="1" applyAlignment="1">
      <alignment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3" xfId="125" applyFont="1" applyFill="1" applyBorder="1" applyAlignment="1">
      <alignment wrapText="1"/>
      <protection/>
    </xf>
    <xf numFmtId="0" fontId="21" fillId="0" borderId="0" xfId="120" applyFont="1">
      <alignment/>
      <protection/>
    </xf>
    <xf numFmtId="3" fontId="10" fillId="0" borderId="13" xfId="118" applyNumberFormat="1" applyFont="1" applyFill="1" applyBorder="1" applyAlignment="1">
      <alignment horizontal="center" vertical="center" wrapText="1"/>
      <protection/>
    </xf>
    <xf numFmtId="179" fontId="10" fillId="0" borderId="13" xfId="118" applyNumberFormat="1" applyFont="1" applyFill="1" applyBorder="1" applyAlignment="1">
      <alignment horizontal="center" vertical="center"/>
      <protection/>
    </xf>
    <xf numFmtId="3" fontId="10" fillId="0" borderId="13" xfId="118" applyNumberFormat="1" applyFont="1" applyFill="1" applyBorder="1" applyAlignment="1">
      <alignment horizontal="center" vertical="center"/>
      <protection/>
    </xf>
    <xf numFmtId="3" fontId="10" fillId="0" borderId="13" xfId="120" applyNumberFormat="1" applyFont="1" applyFill="1" applyBorder="1" applyAlignment="1">
      <alignment horizontal="center" vertical="center" wrapText="1"/>
      <protection/>
    </xf>
    <xf numFmtId="180" fontId="55" fillId="0" borderId="13" xfId="120" applyNumberFormat="1" applyFont="1" applyFill="1" applyBorder="1" applyAlignment="1">
      <alignment horizontal="center" vertical="center" wrapText="1"/>
      <protection/>
    </xf>
    <xf numFmtId="0" fontId="9" fillId="0" borderId="0" xfId="124" applyFont="1" applyFill="1" applyBorder="1" applyAlignment="1">
      <alignment vertical="center" wrapText="1"/>
      <protection/>
    </xf>
    <xf numFmtId="0" fontId="10" fillId="0" borderId="13" xfId="124" applyFont="1" applyFill="1" applyBorder="1" applyAlignment="1">
      <alignment vertical="center" wrapText="1"/>
      <protection/>
    </xf>
    <xf numFmtId="0" fontId="10" fillId="0" borderId="13" xfId="120" applyFont="1" applyFill="1" applyBorder="1" applyAlignment="1">
      <alignment horizontal="left" vertical="center" wrapText="1"/>
      <protection/>
    </xf>
    <xf numFmtId="0" fontId="10" fillId="0" borderId="13" xfId="118" applyFont="1" applyFill="1" applyBorder="1" applyAlignment="1">
      <alignment vertical="center" wrapText="1"/>
      <protection/>
    </xf>
    <xf numFmtId="0" fontId="40" fillId="0" borderId="16" xfId="125" applyFont="1" applyFill="1" applyBorder="1" applyAlignment="1">
      <alignment horizontal="center" vertical="top" wrapText="1"/>
      <protection/>
    </xf>
    <xf numFmtId="0" fontId="62" fillId="0" borderId="20" xfId="125" applyFont="1" applyFill="1" applyBorder="1" applyAlignment="1">
      <alignment horizontal="left" vertical="center" wrapText="1"/>
      <protection/>
    </xf>
    <xf numFmtId="0" fontId="5" fillId="0" borderId="0" xfId="125" applyFont="1" applyFill="1" applyAlignment="1">
      <alignment wrapText="1"/>
      <protection/>
    </xf>
    <xf numFmtId="0" fontId="14" fillId="0" borderId="0" xfId="125" applyFont="1" applyFill="1" applyAlignment="1">
      <alignment wrapText="1"/>
      <protection/>
    </xf>
    <xf numFmtId="0" fontId="41" fillId="0" borderId="0" xfId="125" applyFont="1" applyFill="1" applyAlignment="1">
      <alignment wrapText="1"/>
      <protection/>
    </xf>
    <xf numFmtId="3" fontId="62" fillId="25" borderId="13" xfId="125" applyNumberFormat="1" applyFont="1" applyFill="1" applyBorder="1" applyAlignment="1">
      <alignment horizontal="center" vertical="center"/>
      <protection/>
    </xf>
    <xf numFmtId="3" fontId="5" fillId="0" borderId="13" xfId="125" applyNumberFormat="1" applyFont="1" applyFill="1" applyBorder="1" applyAlignment="1">
      <alignment horizontal="center" vertical="center"/>
      <protection/>
    </xf>
    <xf numFmtId="0" fontId="5" fillId="0" borderId="13" xfId="125" applyFont="1" applyFill="1" applyBorder="1" applyAlignment="1">
      <alignment horizontal="center" vertical="center"/>
      <protection/>
    </xf>
    <xf numFmtId="0" fontId="5" fillId="0" borderId="13" xfId="121" applyFont="1" applyFill="1" applyBorder="1" applyAlignment="1">
      <alignment horizontal="center" vertical="center"/>
      <protection/>
    </xf>
    <xf numFmtId="180" fontId="10" fillId="0" borderId="13" xfId="120" applyNumberFormat="1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8" fillId="0" borderId="0" xfId="119" applyFont="1" applyAlignment="1" applyProtection="1">
      <alignment horizontal="center" vertical="center" wrapText="1"/>
      <protection locked="0"/>
    </xf>
    <xf numFmtId="0" fontId="20" fillId="0" borderId="0" xfId="122" applyFont="1" applyAlignment="1">
      <alignment horizontal="center"/>
      <protection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6" fillId="0" borderId="24" xfId="118" applyFont="1" applyFill="1" applyBorder="1" applyAlignment="1">
      <alignment horizontal="center" vertical="center" wrapText="1"/>
      <protection/>
    </xf>
    <xf numFmtId="0" fontId="56" fillId="0" borderId="26" xfId="118" applyFont="1" applyFill="1" applyBorder="1" applyAlignment="1">
      <alignment horizontal="center" vertical="center" wrapText="1"/>
      <protection/>
    </xf>
    <xf numFmtId="0" fontId="56" fillId="0" borderId="27" xfId="118" applyFont="1" applyFill="1" applyBorder="1" applyAlignment="1">
      <alignment horizontal="center" vertical="center" wrapText="1"/>
      <protection/>
    </xf>
    <xf numFmtId="0" fontId="56" fillId="0" borderId="25" xfId="118" applyFont="1" applyFill="1" applyBorder="1" applyAlignment="1">
      <alignment horizontal="center" vertical="center" wrapText="1"/>
      <protection/>
    </xf>
    <xf numFmtId="0" fontId="56" fillId="0" borderId="16" xfId="118" applyFont="1" applyFill="1" applyBorder="1" applyAlignment="1">
      <alignment horizontal="center" vertical="center" wrapText="1"/>
      <protection/>
    </xf>
    <xf numFmtId="0" fontId="56" fillId="0" borderId="28" xfId="118" applyFont="1" applyFill="1" applyBorder="1" applyAlignment="1">
      <alignment horizontal="center" vertical="center" wrapText="1"/>
      <protection/>
    </xf>
    <xf numFmtId="0" fontId="10" fillId="0" borderId="13" xfId="118" applyFont="1" applyFill="1" applyBorder="1" applyAlignment="1">
      <alignment horizontal="center" vertical="center" wrapText="1"/>
      <protection/>
    </xf>
    <xf numFmtId="0" fontId="11" fillId="0" borderId="13" xfId="118" applyFont="1" applyFill="1" applyBorder="1" applyAlignment="1">
      <alignment horizontal="center" vertical="center" wrapText="1"/>
      <protection/>
    </xf>
    <xf numFmtId="0" fontId="51" fillId="0" borderId="20" xfId="118" applyFont="1" applyFill="1" applyBorder="1" applyAlignment="1">
      <alignment horizontal="center" vertical="center"/>
      <protection/>
    </xf>
    <xf numFmtId="0" fontId="51" fillId="0" borderId="23" xfId="118" applyFont="1" applyFill="1" applyBorder="1" applyAlignment="1">
      <alignment horizontal="center" vertical="center"/>
      <protection/>
    </xf>
    <xf numFmtId="0" fontId="53" fillId="0" borderId="0" xfId="120" applyFont="1" applyFill="1" applyAlignment="1">
      <alignment horizontal="center" vertical="top" wrapText="1"/>
      <protection/>
    </xf>
    <xf numFmtId="0" fontId="53" fillId="0" borderId="0" xfId="124" applyFont="1" applyFill="1" applyAlignment="1">
      <alignment horizontal="center" vertical="top" wrapText="1"/>
      <protection/>
    </xf>
    <xf numFmtId="0" fontId="10" fillId="0" borderId="19" xfId="120" applyFont="1" applyFill="1" applyBorder="1" applyAlignment="1">
      <alignment horizontal="center" vertical="center" wrapText="1"/>
      <protection/>
    </xf>
    <xf numFmtId="0" fontId="10" fillId="0" borderId="17" xfId="120" applyFont="1" applyFill="1" applyBorder="1" applyAlignment="1">
      <alignment horizontal="center" vertical="center" wrapText="1"/>
      <protection/>
    </xf>
    <xf numFmtId="0" fontId="51" fillId="0" borderId="13" xfId="118" applyFont="1" applyFill="1" applyBorder="1" applyAlignment="1">
      <alignment horizontal="center" vertical="center"/>
      <protection/>
    </xf>
    <xf numFmtId="0" fontId="52" fillId="0" borderId="0" xfId="125" applyFont="1" applyFill="1" applyBorder="1" applyAlignment="1">
      <alignment horizontal="center" vertical="top" wrapText="1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Акцентування1" xfId="95"/>
    <cellStyle name="Акцентування2" xfId="96"/>
    <cellStyle name="Акцентування3" xfId="97"/>
    <cellStyle name="Акцентування4" xfId="98"/>
    <cellStyle name="Акцентування5" xfId="99"/>
    <cellStyle name="Акцентування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Звичайний 2 2" xfId="111"/>
    <cellStyle name="Итог" xfId="112"/>
    <cellStyle name="Контрольная ячейка" xfId="113"/>
    <cellStyle name="Название" xfId="114"/>
    <cellStyle name="Нейтральный" xfId="115"/>
    <cellStyle name="Обчислення" xfId="116"/>
    <cellStyle name="Обычный 2" xfId="117"/>
    <cellStyle name="Обычный 6" xfId="118"/>
    <cellStyle name="Обычный_06" xfId="119"/>
    <cellStyle name="Обычный_4 категории вмесмте СОЦ_УРАЗЛИВІ__ТАБО_4 категорії Квота!!!_2014 рік" xfId="120"/>
    <cellStyle name="Обычный_АктЗах_5%квот Оксана" xfId="121"/>
    <cellStyle name="Обычный_Лист1 (2)" xfId="122"/>
    <cellStyle name="Обычный_Мониторинг компенсация_Квота_грудень" xfId="123"/>
    <cellStyle name="Обычный_Перевірка_Молодь_до 18 років" xfId="124"/>
    <cellStyle name="Обычный_Табл. 3.15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яснення" xfId="138"/>
    <cellStyle name="Текст предупреждения" xfId="139"/>
    <cellStyle name="Тысячи [0]_Анализ" xfId="140"/>
    <cellStyle name="Тысячи_Анализ" xfId="141"/>
    <cellStyle name="Comma" xfId="142"/>
    <cellStyle name="Comma [0]" xfId="143"/>
    <cellStyle name="ФинᎰнсовый_Лист1 (3)_1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="84" zoomScaleNormal="84" zoomScalePageLayoutView="0" workbookViewId="0" topLeftCell="A1">
      <selection activeCell="D18" sqref="C18:D18"/>
    </sheetView>
  </sheetViews>
  <sheetFormatPr defaultColWidth="9.00390625" defaultRowHeight="12.75"/>
  <cols>
    <col min="1" max="1" width="31.25390625" style="51" customWidth="1"/>
    <col min="2" max="2" width="19.00390625" style="51" customWidth="1"/>
    <col min="3" max="3" width="17.875" style="51" customWidth="1"/>
    <col min="4" max="16384" width="9.125" style="70" customWidth="1"/>
  </cols>
  <sheetData>
    <row r="2" spans="1:3" ht="31.5">
      <c r="A2" s="52"/>
      <c r="B2" s="72" t="s">
        <v>70</v>
      </c>
      <c r="C2" s="72" t="s">
        <v>71</v>
      </c>
    </row>
    <row r="3" spans="1:3" ht="26.25" customHeight="1">
      <c r="A3" s="74" t="s">
        <v>57</v>
      </c>
      <c r="B3" s="73">
        <v>154</v>
      </c>
      <c r="C3" s="73">
        <v>170.5</v>
      </c>
    </row>
    <row r="4" spans="1:3" ht="37.5" customHeight="1">
      <c r="A4" s="74" t="s">
        <v>43</v>
      </c>
      <c r="B4" s="73">
        <v>48.7</v>
      </c>
      <c r="C4" s="73">
        <v>51.8</v>
      </c>
    </row>
    <row r="5" spans="1:3" ht="64.5" customHeight="1">
      <c r="A5" s="74" t="s">
        <v>67</v>
      </c>
      <c r="B5" s="73">
        <v>78.1</v>
      </c>
      <c r="C5" s="73">
        <v>77.2</v>
      </c>
    </row>
    <row r="6" ht="15.75">
      <c r="B6" s="7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Normal="60" zoomScalePageLayoutView="0" workbookViewId="0" topLeftCell="A1">
      <selection activeCell="B5" sqref="B5"/>
    </sheetView>
  </sheetViews>
  <sheetFormatPr defaultColWidth="9.00390625" defaultRowHeight="12.75"/>
  <cols>
    <col min="1" max="1" width="74.125" style="37" customWidth="1"/>
    <col min="2" max="2" width="23.375" style="37" customWidth="1"/>
    <col min="3" max="3" width="10.75390625" style="37" customWidth="1"/>
    <col min="4" max="4" width="9.125" style="37" customWidth="1"/>
    <col min="5" max="5" width="19.625" style="37" customWidth="1"/>
    <col min="6" max="16384" width="9.125" style="37" customWidth="1"/>
  </cols>
  <sheetData>
    <row r="1" spans="1:3" ht="35.25" customHeight="1">
      <c r="A1" s="75" t="s">
        <v>59</v>
      </c>
      <c r="B1" s="77">
        <v>352.8</v>
      </c>
      <c r="C1" s="38"/>
    </row>
    <row r="2" spans="1:3" ht="59.25" customHeight="1">
      <c r="A2" s="53"/>
      <c r="B2" s="59" t="s">
        <v>73</v>
      </c>
      <c r="C2" s="40" t="s">
        <v>56</v>
      </c>
    </row>
    <row r="3" spans="1:4" ht="54.75" customHeight="1">
      <c r="A3" s="54" t="s">
        <v>50</v>
      </c>
      <c r="B3" s="55">
        <v>0.4</v>
      </c>
      <c r="C3" s="55">
        <f>B3/$B$1*100</f>
        <v>0.11337868480725624</v>
      </c>
      <c r="D3" s="58">
        <f>SUM(C3:C9)</f>
        <v>106.49092970521542</v>
      </c>
    </row>
    <row r="4" spans="1:3" ht="96.75" customHeight="1">
      <c r="A4" s="54" t="s">
        <v>68</v>
      </c>
      <c r="B4" s="55">
        <v>4.8</v>
      </c>
      <c r="C4" s="55">
        <f aca="true" t="shared" si="0" ref="C4:C9">B4/$B$1*100</f>
        <v>1.3605442176870748</v>
      </c>
    </row>
    <row r="5" spans="1:3" ht="93.75" customHeight="1">
      <c r="A5" s="54" t="s">
        <v>52</v>
      </c>
      <c r="B5" s="55">
        <v>7.9</v>
      </c>
      <c r="C5" s="55">
        <f t="shared" si="0"/>
        <v>2.239229024943311</v>
      </c>
    </row>
    <row r="6" spans="1:3" ht="24.75" customHeight="1">
      <c r="A6" s="54" t="s">
        <v>53</v>
      </c>
      <c r="B6" s="57">
        <v>36.8</v>
      </c>
      <c r="C6" s="55">
        <f t="shared" si="0"/>
        <v>10.430839002267572</v>
      </c>
    </row>
    <row r="7" spans="1:3" ht="29.25" customHeight="1">
      <c r="A7" s="56" t="s">
        <v>69</v>
      </c>
      <c r="B7" s="76">
        <v>37.4</v>
      </c>
      <c r="C7" s="55">
        <f t="shared" si="0"/>
        <v>10.600907029478456</v>
      </c>
    </row>
    <row r="8" spans="1:3" ht="44.25" customHeight="1">
      <c r="A8" s="54" t="s">
        <v>54</v>
      </c>
      <c r="B8" s="55">
        <v>68.9</v>
      </c>
      <c r="C8" s="55">
        <f t="shared" si="0"/>
        <v>19.529478458049887</v>
      </c>
    </row>
    <row r="9" spans="1:3" ht="49.5" customHeight="1">
      <c r="A9" s="54" t="s">
        <v>32</v>
      </c>
      <c r="B9" s="55">
        <v>219.5</v>
      </c>
      <c r="C9" s="55">
        <f t="shared" si="0"/>
        <v>62.21655328798186</v>
      </c>
    </row>
    <row r="10" ht="35.25" customHeight="1"/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PageLayoutView="0" workbookViewId="0" topLeftCell="A1">
      <selection activeCell="J8" sqref="I8:J8"/>
    </sheetView>
  </sheetViews>
  <sheetFormatPr defaultColWidth="9.00390625" defaultRowHeight="12.75"/>
  <cols>
    <col min="1" max="1" width="74.125" style="37" customWidth="1"/>
    <col min="2" max="2" width="21.625" style="37" customWidth="1"/>
    <col min="3" max="3" width="19.75390625" style="37" customWidth="1"/>
    <col min="4" max="16384" width="9.125" style="37" customWidth="1"/>
  </cols>
  <sheetData>
    <row r="1" spans="1:3" ht="35.25" customHeight="1">
      <c r="A1" s="39" t="s">
        <v>57</v>
      </c>
      <c r="B1" s="79">
        <v>117</v>
      </c>
      <c r="C1" s="38"/>
    </row>
    <row r="2" spans="1:4" ht="59.25" customHeight="1">
      <c r="A2" s="63"/>
      <c r="B2" s="64" t="s">
        <v>55</v>
      </c>
      <c r="C2" s="64" t="s">
        <v>56</v>
      </c>
      <c r="D2" s="78">
        <f>SUM(C3:C9)</f>
        <v>104.3</v>
      </c>
    </row>
    <row r="3" spans="1:4" ht="42" customHeight="1">
      <c r="A3" s="65" t="s">
        <v>50</v>
      </c>
      <c r="B3" s="66">
        <v>0.1</v>
      </c>
      <c r="C3" s="66">
        <f>ROUND(B3/$B$1*100,1)</f>
        <v>0.1</v>
      </c>
      <c r="D3" s="37" t="s">
        <v>74</v>
      </c>
    </row>
    <row r="4" spans="1:3" ht="78" customHeight="1">
      <c r="A4" s="65" t="s">
        <v>51</v>
      </c>
      <c r="B4" s="66">
        <v>1</v>
      </c>
      <c r="C4" s="66">
        <f aca="true" t="shared" si="0" ref="C4:C9">ROUND(B4/$B$1*100,1)</f>
        <v>0.9</v>
      </c>
    </row>
    <row r="5" spans="1:3" ht="66" customHeight="1">
      <c r="A5" s="65" t="s">
        <v>52</v>
      </c>
      <c r="B5" s="66">
        <v>2.1</v>
      </c>
      <c r="C5" s="66">
        <f t="shared" si="0"/>
        <v>1.8</v>
      </c>
    </row>
    <row r="6" spans="1:3" ht="27" customHeight="1">
      <c r="A6" s="65" t="s">
        <v>69</v>
      </c>
      <c r="B6" s="66">
        <v>7</v>
      </c>
      <c r="C6" s="66">
        <f t="shared" si="0"/>
        <v>6</v>
      </c>
    </row>
    <row r="7" spans="1:3" ht="29.25" customHeight="1">
      <c r="A7" s="65" t="s">
        <v>53</v>
      </c>
      <c r="B7" s="66">
        <v>10.1</v>
      </c>
      <c r="C7" s="66">
        <f t="shared" si="0"/>
        <v>8.6</v>
      </c>
    </row>
    <row r="8" spans="1:3" ht="44.25" customHeight="1">
      <c r="A8" s="65" t="s">
        <v>54</v>
      </c>
      <c r="B8" s="66">
        <v>18.2</v>
      </c>
      <c r="C8" s="66">
        <f t="shared" si="0"/>
        <v>15.6</v>
      </c>
    </row>
    <row r="9" spans="1:7" ht="47.25" customHeight="1">
      <c r="A9" s="65" t="s">
        <v>32</v>
      </c>
      <c r="B9" s="67">
        <v>83.4</v>
      </c>
      <c r="C9" s="66">
        <f t="shared" si="0"/>
        <v>71.3</v>
      </c>
      <c r="D9" s="61"/>
      <c r="E9" s="62"/>
      <c r="F9" s="62"/>
      <c r="G9" s="62"/>
    </row>
    <row r="10" ht="27" customHeight="1">
      <c r="B10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49"/>
  <sheetViews>
    <sheetView view="pageBreakPreview" zoomScale="76" zoomScaleNormal="85" zoomScaleSheetLayoutView="76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O22" sqref="O22"/>
    </sheetView>
  </sheetViews>
  <sheetFormatPr defaultColWidth="9.00390625" defaultRowHeight="12.75"/>
  <cols>
    <col min="1" max="1" width="17.875" style="17" customWidth="1"/>
    <col min="2" max="2" width="10.75390625" style="2" customWidth="1"/>
    <col min="3" max="3" width="9.75390625" style="2" customWidth="1"/>
    <col min="4" max="4" width="15.25390625" style="2" customWidth="1"/>
    <col min="5" max="5" width="9.75390625" style="2" customWidth="1"/>
    <col min="6" max="6" width="10.125" style="2" customWidth="1"/>
    <col min="7" max="8" width="11.25390625" style="2" customWidth="1"/>
    <col min="9" max="9" width="15.00390625" style="2" customWidth="1"/>
    <col min="10" max="10" width="10.875" style="2" customWidth="1"/>
    <col min="11" max="11" width="14.375" style="2" customWidth="1"/>
    <col min="12" max="12" width="10.75390625" style="2" customWidth="1"/>
    <col min="13" max="16384" width="9.125" style="2" customWidth="1"/>
  </cols>
  <sheetData>
    <row r="1" spans="1:12" ht="43.5" customHeight="1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2.7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28" customFormat="1" ht="12.75" customHeight="1">
      <c r="A4" s="116"/>
      <c r="B4" s="119" t="s">
        <v>44</v>
      </c>
      <c r="C4" s="122" t="s">
        <v>28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2" s="28" customFormat="1" ht="27" customHeight="1">
      <c r="A5" s="117"/>
      <c r="B5" s="120"/>
      <c r="C5" s="125" t="s">
        <v>29</v>
      </c>
      <c r="D5" s="126"/>
      <c r="E5" s="119" t="s">
        <v>30</v>
      </c>
      <c r="F5" s="119" t="s">
        <v>38</v>
      </c>
      <c r="G5" s="119" t="s">
        <v>46</v>
      </c>
      <c r="H5" s="119" t="s">
        <v>47</v>
      </c>
      <c r="I5" s="132" t="s">
        <v>31</v>
      </c>
      <c r="J5" s="119" t="s">
        <v>32</v>
      </c>
      <c r="K5" s="129" t="s">
        <v>33</v>
      </c>
      <c r="L5" s="119" t="s">
        <v>34</v>
      </c>
    </row>
    <row r="6" spans="1:12" s="29" customFormat="1" ht="71.25" customHeight="1">
      <c r="A6" s="117"/>
      <c r="B6" s="120"/>
      <c r="C6" s="119" t="s">
        <v>35</v>
      </c>
      <c r="D6" s="119" t="s">
        <v>36</v>
      </c>
      <c r="E6" s="120"/>
      <c r="F6" s="120"/>
      <c r="G6" s="120"/>
      <c r="H6" s="120"/>
      <c r="I6" s="133"/>
      <c r="J6" s="120"/>
      <c r="K6" s="130"/>
      <c r="L6" s="120"/>
    </row>
    <row r="7" spans="1:12" s="28" customFormat="1" ht="9.75" customHeight="1">
      <c r="A7" s="118"/>
      <c r="B7" s="121"/>
      <c r="C7" s="121"/>
      <c r="D7" s="121"/>
      <c r="E7" s="121"/>
      <c r="F7" s="121"/>
      <c r="G7" s="121"/>
      <c r="H7" s="121"/>
      <c r="I7" s="134"/>
      <c r="J7" s="121"/>
      <c r="K7" s="131"/>
      <c r="L7" s="121"/>
    </row>
    <row r="8" spans="1:12" ht="12.75">
      <c r="A8" s="26" t="s">
        <v>37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</row>
    <row r="9" spans="1:12" ht="12.75">
      <c r="A9" s="4" t="s">
        <v>0</v>
      </c>
      <c r="B9" s="5">
        <v>274758</v>
      </c>
      <c r="C9" s="5">
        <v>60400</v>
      </c>
      <c r="D9" s="5">
        <v>5959</v>
      </c>
      <c r="E9" s="5">
        <v>1</v>
      </c>
      <c r="F9" s="5">
        <v>778</v>
      </c>
      <c r="G9" s="5">
        <v>29</v>
      </c>
      <c r="H9" s="5">
        <v>2741</v>
      </c>
      <c r="I9" s="5">
        <v>122</v>
      </c>
      <c r="J9" s="5">
        <v>188985</v>
      </c>
      <c r="K9" s="5">
        <v>0</v>
      </c>
      <c r="L9" s="5">
        <v>31069</v>
      </c>
    </row>
    <row r="10" spans="1:12" ht="13.5" customHeight="1">
      <c r="A10" s="6" t="s">
        <v>1</v>
      </c>
      <c r="B10" s="7">
        <v>16026</v>
      </c>
      <c r="C10" s="7">
        <v>3896</v>
      </c>
      <c r="D10" s="8">
        <v>158</v>
      </c>
      <c r="E10" s="8">
        <v>0</v>
      </c>
      <c r="F10" s="9">
        <v>27</v>
      </c>
      <c r="G10" s="8">
        <v>0</v>
      </c>
      <c r="H10" s="8">
        <v>113</v>
      </c>
      <c r="I10" s="30">
        <v>9</v>
      </c>
      <c r="J10" s="30">
        <v>10967</v>
      </c>
      <c r="K10" s="30">
        <v>0</v>
      </c>
      <c r="L10" s="30">
        <v>1715</v>
      </c>
    </row>
    <row r="11" spans="1:12" ht="13.5" customHeight="1">
      <c r="A11" s="6" t="s">
        <v>2</v>
      </c>
      <c r="B11" s="7">
        <v>8415</v>
      </c>
      <c r="C11" s="7">
        <v>2998</v>
      </c>
      <c r="D11" s="8">
        <v>78</v>
      </c>
      <c r="E11" s="8">
        <v>0</v>
      </c>
      <c r="F11" s="9">
        <v>21</v>
      </c>
      <c r="G11" s="8">
        <v>2</v>
      </c>
      <c r="H11" s="8">
        <v>91</v>
      </c>
      <c r="I11" s="30">
        <v>5</v>
      </c>
      <c r="J11" s="30">
        <v>4648</v>
      </c>
      <c r="K11" s="30">
        <v>0</v>
      </c>
      <c r="L11" s="30">
        <v>1119</v>
      </c>
    </row>
    <row r="12" spans="1:12" ht="13.5" customHeight="1">
      <c r="A12" s="6" t="s">
        <v>3</v>
      </c>
      <c r="B12" s="7">
        <v>16941</v>
      </c>
      <c r="C12" s="7">
        <v>1548</v>
      </c>
      <c r="D12" s="8">
        <v>227</v>
      </c>
      <c r="E12" s="8">
        <v>0</v>
      </c>
      <c r="F12" s="9">
        <v>12</v>
      </c>
      <c r="G12" s="8">
        <v>0</v>
      </c>
      <c r="H12" s="8">
        <v>109</v>
      </c>
      <c r="I12" s="30">
        <v>4</v>
      </c>
      <c r="J12" s="30">
        <v>14296</v>
      </c>
      <c r="K12" s="30">
        <v>0</v>
      </c>
      <c r="L12" s="30">
        <v>1208</v>
      </c>
    </row>
    <row r="13" spans="1:12" ht="13.5" customHeight="1">
      <c r="A13" s="6" t="s">
        <v>4</v>
      </c>
      <c r="B13" s="7">
        <v>12645</v>
      </c>
      <c r="C13" s="7">
        <v>2071</v>
      </c>
      <c r="D13" s="8">
        <v>385</v>
      </c>
      <c r="E13" s="8">
        <v>1</v>
      </c>
      <c r="F13" s="9">
        <v>157</v>
      </c>
      <c r="G13" s="8">
        <v>2</v>
      </c>
      <c r="H13" s="8">
        <v>110</v>
      </c>
      <c r="I13" s="30">
        <v>4</v>
      </c>
      <c r="J13" s="30">
        <v>8893</v>
      </c>
      <c r="K13" s="30">
        <v>0</v>
      </c>
      <c r="L13" s="30">
        <v>1877</v>
      </c>
    </row>
    <row r="14" spans="1:12" ht="13.5" customHeight="1">
      <c r="A14" s="6" t="s">
        <v>5</v>
      </c>
      <c r="B14" s="7">
        <v>12917</v>
      </c>
      <c r="C14" s="7">
        <v>4416</v>
      </c>
      <c r="D14" s="8">
        <v>350</v>
      </c>
      <c r="E14" s="8">
        <v>0</v>
      </c>
      <c r="F14" s="9">
        <v>42</v>
      </c>
      <c r="G14" s="8">
        <v>2</v>
      </c>
      <c r="H14" s="8">
        <v>124</v>
      </c>
      <c r="I14" s="30">
        <v>4</v>
      </c>
      <c r="J14" s="30">
        <v>6717</v>
      </c>
      <c r="K14" s="30">
        <v>0</v>
      </c>
      <c r="L14" s="30">
        <v>2252</v>
      </c>
    </row>
    <row r="15" spans="1:12" ht="13.5" customHeight="1">
      <c r="A15" s="6" t="s">
        <v>6</v>
      </c>
      <c r="B15" s="7">
        <v>5587</v>
      </c>
      <c r="C15" s="7">
        <v>1446</v>
      </c>
      <c r="D15" s="8">
        <v>99</v>
      </c>
      <c r="E15" s="8">
        <v>0</v>
      </c>
      <c r="F15" s="9">
        <v>4</v>
      </c>
      <c r="G15" s="8">
        <v>0</v>
      </c>
      <c r="H15" s="8">
        <v>46</v>
      </c>
      <c r="I15" s="30">
        <v>1</v>
      </c>
      <c r="J15" s="30">
        <v>3833</v>
      </c>
      <c r="K15" s="30">
        <v>0</v>
      </c>
      <c r="L15" s="30">
        <v>420</v>
      </c>
    </row>
    <row r="16" spans="1:12" ht="13.5" customHeight="1">
      <c r="A16" s="6" t="s">
        <v>7</v>
      </c>
      <c r="B16" s="7">
        <v>16434</v>
      </c>
      <c r="C16" s="7">
        <v>3075</v>
      </c>
      <c r="D16" s="8">
        <v>760</v>
      </c>
      <c r="E16" s="8">
        <v>0</v>
      </c>
      <c r="F16" s="9">
        <v>107</v>
      </c>
      <c r="G16" s="8">
        <v>0</v>
      </c>
      <c r="H16" s="8">
        <v>142</v>
      </c>
      <c r="I16" s="30">
        <v>6</v>
      </c>
      <c r="J16" s="30">
        <v>11296</v>
      </c>
      <c r="K16" s="30">
        <v>0</v>
      </c>
      <c r="L16" s="30">
        <v>2005</v>
      </c>
    </row>
    <row r="17" spans="1:12" ht="13.5" customHeight="1">
      <c r="A17" s="6" t="s">
        <v>8</v>
      </c>
      <c r="B17" s="7">
        <v>9049</v>
      </c>
      <c r="C17" s="7">
        <v>2433</v>
      </c>
      <c r="D17" s="8">
        <v>19</v>
      </c>
      <c r="E17" s="8">
        <v>0</v>
      </c>
      <c r="F17" s="9">
        <v>4</v>
      </c>
      <c r="G17" s="8">
        <v>0</v>
      </c>
      <c r="H17" s="8">
        <v>256</v>
      </c>
      <c r="I17" s="30">
        <v>5</v>
      </c>
      <c r="J17" s="30">
        <v>5845</v>
      </c>
      <c r="K17" s="30">
        <v>0</v>
      </c>
      <c r="L17" s="30">
        <v>928</v>
      </c>
    </row>
    <row r="18" spans="1:12" ht="13.5" customHeight="1">
      <c r="A18" s="6" t="s">
        <v>9</v>
      </c>
      <c r="B18" s="7">
        <v>9292</v>
      </c>
      <c r="C18" s="7">
        <v>2607</v>
      </c>
      <c r="D18" s="8">
        <v>25</v>
      </c>
      <c r="E18" s="8">
        <v>0</v>
      </c>
      <c r="F18" s="9">
        <v>27</v>
      </c>
      <c r="G18" s="8">
        <v>0</v>
      </c>
      <c r="H18" s="8">
        <v>49</v>
      </c>
      <c r="I18" s="30">
        <v>5</v>
      </c>
      <c r="J18" s="30">
        <v>5694</v>
      </c>
      <c r="K18" s="30">
        <v>0</v>
      </c>
      <c r="L18" s="30">
        <v>1316</v>
      </c>
    </row>
    <row r="19" spans="1:12" ht="13.5" customHeight="1">
      <c r="A19" s="6" t="s">
        <v>10</v>
      </c>
      <c r="B19" s="7">
        <v>11181</v>
      </c>
      <c r="C19" s="7">
        <v>2469</v>
      </c>
      <c r="D19" s="8">
        <v>597</v>
      </c>
      <c r="E19" s="8">
        <v>0</v>
      </c>
      <c r="F19" s="9">
        <v>30</v>
      </c>
      <c r="G19" s="8">
        <v>0</v>
      </c>
      <c r="H19" s="8">
        <v>70</v>
      </c>
      <c r="I19" s="30">
        <v>6</v>
      </c>
      <c r="J19" s="30">
        <v>7553</v>
      </c>
      <c r="K19" s="30">
        <v>0</v>
      </c>
      <c r="L19" s="30">
        <v>1031</v>
      </c>
    </row>
    <row r="20" spans="1:12" ht="13.5" customHeight="1">
      <c r="A20" s="6" t="s">
        <v>11</v>
      </c>
      <c r="B20" s="7">
        <v>5415</v>
      </c>
      <c r="C20" s="7">
        <v>651</v>
      </c>
      <c r="D20" s="8">
        <v>50</v>
      </c>
      <c r="E20" s="8">
        <v>0</v>
      </c>
      <c r="F20" s="9">
        <v>1</v>
      </c>
      <c r="G20" s="8">
        <v>3</v>
      </c>
      <c r="H20" s="8">
        <v>61</v>
      </c>
      <c r="I20" s="30">
        <v>0</v>
      </c>
      <c r="J20" s="30">
        <v>4412</v>
      </c>
      <c r="K20" s="30">
        <v>0</v>
      </c>
      <c r="L20" s="30">
        <v>379</v>
      </c>
    </row>
    <row r="21" spans="1:12" ht="13.5" customHeight="1">
      <c r="A21" s="6" t="s">
        <v>12</v>
      </c>
      <c r="B21" s="7">
        <v>15882</v>
      </c>
      <c r="C21" s="7">
        <v>4931</v>
      </c>
      <c r="D21" s="8">
        <v>84</v>
      </c>
      <c r="E21" s="8">
        <v>0</v>
      </c>
      <c r="F21" s="9">
        <v>16</v>
      </c>
      <c r="G21" s="8">
        <v>0</v>
      </c>
      <c r="H21" s="8">
        <v>411</v>
      </c>
      <c r="I21" s="30">
        <v>6</v>
      </c>
      <c r="J21" s="30">
        <v>9296</v>
      </c>
      <c r="K21" s="30">
        <v>0</v>
      </c>
      <c r="L21" s="30">
        <v>2469</v>
      </c>
    </row>
    <row r="22" spans="1:12" ht="13.5" customHeight="1">
      <c r="A22" s="6" t="s">
        <v>13</v>
      </c>
      <c r="B22" s="7">
        <v>11631</v>
      </c>
      <c r="C22" s="7">
        <v>3320</v>
      </c>
      <c r="D22" s="8">
        <v>988</v>
      </c>
      <c r="E22" s="8">
        <v>0</v>
      </c>
      <c r="F22" s="9">
        <v>65</v>
      </c>
      <c r="G22" s="8">
        <v>2</v>
      </c>
      <c r="H22" s="8">
        <v>102</v>
      </c>
      <c r="I22" s="30">
        <v>4</v>
      </c>
      <c r="J22" s="30">
        <v>7113</v>
      </c>
      <c r="K22" s="30">
        <v>0</v>
      </c>
      <c r="L22" s="30">
        <v>1006</v>
      </c>
    </row>
    <row r="23" spans="1:12" ht="13.5" customHeight="1">
      <c r="A23" s="6" t="s">
        <v>14</v>
      </c>
      <c r="B23" s="7">
        <v>9124</v>
      </c>
      <c r="C23" s="7">
        <v>1466</v>
      </c>
      <c r="D23" s="8">
        <v>4</v>
      </c>
      <c r="E23" s="8">
        <v>0</v>
      </c>
      <c r="F23" s="9">
        <v>4</v>
      </c>
      <c r="G23" s="8">
        <v>6</v>
      </c>
      <c r="H23" s="8">
        <v>38</v>
      </c>
      <c r="I23" s="30">
        <v>1</v>
      </c>
      <c r="J23" s="30">
        <v>7167</v>
      </c>
      <c r="K23" s="30">
        <v>0</v>
      </c>
      <c r="L23" s="30">
        <v>863</v>
      </c>
    </row>
    <row r="24" spans="1:12" ht="13.5" customHeight="1">
      <c r="A24" s="6" t="s">
        <v>15</v>
      </c>
      <c r="B24" s="7">
        <v>15258</v>
      </c>
      <c r="C24" s="7">
        <v>2774</v>
      </c>
      <c r="D24" s="8">
        <v>264</v>
      </c>
      <c r="E24" s="8">
        <v>0</v>
      </c>
      <c r="F24" s="9">
        <v>38</v>
      </c>
      <c r="G24" s="8">
        <v>1</v>
      </c>
      <c r="H24" s="8">
        <v>77</v>
      </c>
      <c r="I24" s="30">
        <v>14</v>
      </c>
      <c r="J24" s="30">
        <v>10972</v>
      </c>
      <c r="K24" s="30">
        <v>0</v>
      </c>
      <c r="L24" s="30">
        <v>2061</v>
      </c>
    </row>
    <row r="25" spans="1:12" ht="13.5" customHeight="1">
      <c r="A25" s="6" t="s">
        <v>16</v>
      </c>
      <c r="B25" s="7">
        <v>10737</v>
      </c>
      <c r="C25" s="7">
        <v>4541</v>
      </c>
      <c r="D25" s="8">
        <v>111</v>
      </c>
      <c r="E25" s="8">
        <v>0</v>
      </c>
      <c r="F25" s="9">
        <v>17</v>
      </c>
      <c r="G25" s="8">
        <v>1</v>
      </c>
      <c r="H25" s="8">
        <v>166</v>
      </c>
      <c r="I25" s="30">
        <v>16</v>
      </c>
      <c r="J25" s="30">
        <v>5289</v>
      </c>
      <c r="K25" s="30">
        <v>0</v>
      </c>
      <c r="L25" s="30">
        <v>1192</v>
      </c>
    </row>
    <row r="26" spans="1:12" ht="13.5" customHeight="1">
      <c r="A26" s="6" t="s">
        <v>17</v>
      </c>
      <c r="B26" s="7">
        <v>10450</v>
      </c>
      <c r="C26" s="7">
        <v>1810</v>
      </c>
      <c r="D26" s="8">
        <v>388</v>
      </c>
      <c r="E26" s="8">
        <v>0</v>
      </c>
      <c r="F26" s="9">
        <v>48</v>
      </c>
      <c r="G26" s="8">
        <v>0</v>
      </c>
      <c r="H26" s="8">
        <v>80</v>
      </c>
      <c r="I26" s="30">
        <v>0</v>
      </c>
      <c r="J26" s="30">
        <v>7607</v>
      </c>
      <c r="K26" s="30">
        <v>0</v>
      </c>
      <c r="L26" s="30">
        <v>1065</v>
      </c>
    </row>
    <row r="27" spans="1:12" ht="13.5" customHeight="1">
      <c r="A27" s="6" t="s">
        <v>18</v>
      </c>
      <c r="B27" s="7">
        <v>7787</v>
      </c>
      <c r="C27" s="7">
        <v>1441</v>
      </c>
      <c r="D27" s="8">
        <v>8</v>
      </c>
      <c r="E27" s="8">
        <v>0</v>
      </c>
      <c r="F27" s="9">
        <v>8</v>
      </c>
      <c r="G27" s="8">
        <v>0</v>
      </c>
      <c r="H27" s="8">
        <v>234</v>
      </c>
      <c r="I27" s="30">
        <v>6</v>
      </c>
      <c r="J27" s="30">
        <v>5718</v>
      </c>
      <c r="K27" s="30">
        <v>0</v>
      </c>
      <c r="L27" s="30">
        <v>694</v>
      </c>
    </row>
    <row r="28" spans="1:12" ht="13.5" customHeight="1">
      <c r="A28" s="6" t="s">
        <v>19</v>
      </c>
      <c r="B28" s="7">
        <v>15114</v>
      </c>
      <c r="C28" s="7">
        <v>1193</v>
      </c>
      <c r="D28" s="8">
        <v>87</v>
      </c>
      <c r="E28" s="8">
        <v>0</v>
      </c>
      <c r="F28" s="9">
        <v>6</v>
      </c>
      <c r="G28" s="8">
        <v>2</v>
      </c>
      <c r="H28" s="8">
        <v>46</v>
      </c>
      <c r="I28" s="30">
        <v>0</v>
      </c>
      <c r="J28" s="30">
        <v>13445</v>
      </c>
      <c r="K28" s="30">
        <v>0</v>
      </c>
      <c r="L28" s="30">
        <v>538</v>
      </c>
    </row>
    <row r="29" spans="1:12" ht="13.5" customHeight="1">
      <c r="A29" s="6" t="s">
        <v>20</v>
      </c>
      <c r="B29" s="7">
        <v>8857</v>
      </c>
      <c r="C29" s="7">
        <v>2267</v>
      </c>
      <c r="D29" s="8">
        <v>469</v>
      </c>
      <c r="E29" s="8">
        <v>0</v>
      </c>
      <c r="F29" s="9">
        <v>48</v>
      </c>
      <c r="G29" s="8">
        <v>1</v>
      </c>
      <c r="H29" s="8">
        <v>29</v>
      </c>
      <c r="I29" s="30">
        <v>2</v>
      </c>
      <c r="J29" s="30">
        <v>5846</v>
      </c>
      <c r="K29" s="30">
        <v>0</v>
      </c>
      <c r="L29" s="30">
        <v>635</v>
      </c>
    </row>
    <row r="30" spans="1:12" ht="13.5" customHeight="1">
      <c r="A30" s="6" t="s">
        <v>21</v>
      </c>
      <c r="B30" s="7">
        <v>9858</v>
      </c>
      <c r="C30" s="7">
        <v>1358</v>
      </c>
      <c r="D30" s="8">
        <v>17</v>
      </c>
      <c r="E30" s="8">
        <v>0</v>
      </c>
      <c r="F30" s="9">
        <v>20</v>
      </c>
      <c r="G30" s="8">
        <v>1</v>
      </c>
      <c r="H30" s="8">
        <v>114</v>
      </c>
      <c r="I30" s="30">
        <v>4</v>
      </c>
      <c r="J30" s="30">
        <v>7183</v>
      </c>
      <c r="K30" s="30">
        <v>0</v>
      </c>
      <c r="L30" s="30">
        <v>2099</v>
      </c>
    </row>
    <row r="31" spans="1:12" ht="13.5" customHeight="1">
      <c r="A31" s="6" t="s">
        <v>22</v>
      </c>
      <c r="B31" s="7">
        <v>13699</v>
      </c>
      <c r="C31" s="7">
        <v>3044</v>
      </c>
      <c r="D31" s="8">
        <v>481</v>
      </c>
      <c r="E31" s="8">
        <v>0</v>
      </c>
      <c r="F31" s="9">
        <v>42</v>
      </c>
      <c r="G31" s="8">
        <v>0</v>
      </c>
      <c r="H31" s="8">
        <v>108</v>
      </c>
      <c r="I31" s="30">
        <v>1</v>
      </c>
      <c r="J31" s="30">
        <v>9230</v>
      </c>
      <c r="K31" s="30">
        <v>0</v>
      </c>
      <c r="L31" s="30">
        <v>1626</v>
      </c>
    </row>
    <row r="32" spans="1:12" ht="13.5" customHeight="1">
      <c r="A32" s="6" t="s">
        <v>23</v>
      </c>
      <c r="B32" s="7">
        <v>5209</v>
      </c>
      <c r="C32" s="7">
        <v>1031</v>
      </c>
      <c r="D32" s="8">
        <v>8</v>
      </c>
      <c r="E32" s="8">
        <v>0</v>
      </c>
      <c r="F32" s="9">
        <v>2</v>
      </c>
      <c r="G32" s="8">
        <v>2</v>
      </c>
      <c r="H32" s="8">
        <v>50</v>
      </c>
      <c r="I32" s="30">
        <v>17</v>
      </c>
      <c r="J32" s="30">
        <v>3767</v>
      </c>
      <c r="K32" s="30">
        <v>0</v>
      </c>
      <c r="L32" s="30">
        <v>618</v>
      </c>
    </row>
    <row r="33" spans="1:12" ht="13.5" customHeight="1">
      <c r="A33" s="6" t="s">
        <v>24</v>
      </c>
      <c r="B33" s="7">
        <v>9384</v>
      </c>
      <c r="C33" s="7">
        <v>2051</v>
      </c>
      <c r="D33" s="8">
        <v>184</v>
      </c>
      <c r="E33" s="8">
        <v>0</v>
      </c>
      <c r="F33" s="9">
        <v>27</v>
      </c>
      <c r="G33" s="8">
        <v>0</v>
      </c>
      <c r="H33" s="8">
        <v>86</v>
      </c>
      <c r="I33" s="30">
        <v>1</v>
      </c>
      <c r="J33" s="30">
        <v>6663</v>
      </c>
      <c r="K33" s="30">
        <v>0</v>
      </c>
      <c r="L33" s="30">
        <v>891</v>
      </c>
    </row>
    <row r="34" spans="1:12" ht="13.5" customHeight="1">
      <c r="A34" s="10" t="s">
        <v>25</v>
      </c>
      <c r="B34" s="11">
        <v>7866</v>
      </c>
      <c r="C34" s="11">
        <v>1563</v>
      </c>
      <c r="D34" s="12">
        <v>118</v>
      </c>
      <c r="E34" s="12">
        <v>0</v>
      </c>
      <c r="F34" s="13">
        <v>5</v>
      </c>
      <c r="G34" s="12">
        <v>4</v>
      </c>
      <c r="H34" s="12">
        <v>29</v>
      </c>
      <c r="I34" s="36">
        <v>1</v>
      </c>
      <c r="J34" s="36">
        <v>5535</v>
      </c>
      <c r="K34" s="36">
        <v>0</v>
      </c>
      <c r="L34" s="36">
        <v>1062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  <mergeCell ref="A4:A7"/>
    <mergeCell ref="B4:B7"/>
    <mergeCell ref="C4:L4"/>
    <mergeCell ref="C5:D5"/>
    <mergeCell ref="E5:E7"/>
    <mergeCell ref="F5:F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8" zoomScaleNormal="88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12.75"/>
  <cols>
    <col min="1" max="1" width="17.875" style="17" customWidth="1"/>
    <col min="2" max="2" width="9.875" style="2" customWidth="1"/>
    <col min="3" max="3" width="9.75390625" style="2" customWidth="1"/>
    <col min="4" max="4" width="15.25390625" style="2" customWidth="1"/>
    <col min="5" max="5" width="9.75390625" style="2" customWidth="1"/>
    <col min="6" max="6" width="10.125" style="2" customWidth="1"/>
    <col min="7" max="8" width="11.25390625" style="2" customWidth="1"/>
    <col min="9" max="9" width="15.00390625" style="2" customWidth="1"/>
    <col min="10" max="10" width="10.875" style="2" customWidth="1"/>
    <col min="11" max="11" width="14.375" style="2" customWidth="1"/>
    <col min="12" max="12" width="10.75390625" style="2" customWidth="1"/>
    <col min="13" max="16384" width="9.125" style="2" customWidth="1"/>
  </cols>
  <sheetData>
    <row r="1" spans="1:12" ht="43.5" customHeight="1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2.7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28" customFormat="1" ht="12.75" customHeight="1">
      <c r="A4" s="116"/>
      <c r="B4" s="119" t="s">
        <v>42</v>
      </c>
      <c r="C4" s="122" t="s">
        <v>28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2" s="28" customFormat="1" ht="27" customHeight="1">
      <c r="A5" s="117"/>
      <c r="B5" s="120"/>
      <c r="C5" s="125" t="s">
        <v>29</v>
      </c>
      <c r="D5" s="126"/>
      <c r="E5" s="119" t="s">
        <v>30</v>
      </c>
      <c r="F5" s="119" t="s">
        <v>38</v>
      </c>
      <c r="G5" s="119" t="s">
        <v>48</v>
      </c>
      <c r="H5" s="119" t="s">
        <v>47</v>
      </c>
      <c r="I5" s="132" t="s">
        <v>31</v>
      </c>
      <c r="J5" s="119" t="s">
        <v>32</v>
      </c>
      <c r="K5" s="129" t="s">
        <v>33</v>
      </c>
      <c r="L5" s="119" t="s">
        <v>34</v>
      </c>
    </row>
    <row r="6" spans="1:12" s="29" customFormat="1" ht="71.25" customHeight="1">
      <c r="A6" s="117"/>
      <c r="B6" s="120"/>
      <c r="C6" s="119" t="s">
        <v>35</v>
      </c>
      <c r="D6" s="119" t="s">
        <v>36</v>
      </c>
      <c r="E6" s="120"/>
      <c r="F6" s="120"/>
      <c r="G6" s="120"/>
      <c r="H6" s="120"/>
      <c r="I6" s="133"/>
      <c r="J6" s="120"/>
      <c r="K6" s="130"/>
      <c r="L6" s="120"/>
    </row>
    <row r="7" spans="1:12" s="28" customFormat="1" ht="9.75" customHeight="1">
      <c r="A7" s="118"/>
      <c r="B7" s="121"/>
      <c r="C7" s="121"/>
      <c r="D7" s="121"/>
      <c r="E7" s="121"/>
      <c r="F7" s="121"/>
      <c r="G7" s="121"/>
      <c r="H7" s="121"/>
      <c r="I7" s="134"/>
      <c r="J7" s="121"/>
      <c r="K7" s="131"/>
      <c r="L7" s="121"/>
    </row>
    <row r="8" spans="1:12" ht="12.75">
      <c r="A8" s="26" t="s">
        <v>37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</row>
    <row r="9" spans="1:12" ht="12.75">
      <c r="A9" s="4" t="s">
        <v>0</v>
      </c>
      <c r="B9" s="5">
        <v>67171</v>
      </c>
      <c r="C9" s="5">
        <v>11807</v>
      </c>
      <c r="D9" s="5">
        <v>1011</v>
      </c>
      <c r="E9" s="5">
        <v>0</v>
      </c>
      <c r="F9" s="5">
        <v>120</v>
      </c>
      <c r="G9" s="5">
        <v>2</v>
      </c>
      <c r="H9" s="5">
        <v>525</v>
      </c>
      <c r="I9" s="5">
        <v>9</v>
      </c>
      <c r="J9" s="5">
        <v>50338</v>
      </c>
      <c r="K9" s="5">
        <v>0</v>
      </c>
      <c r="L9" s="5">
        <v>5746</v>
      </c>
    </row>
    <row r="10" spans="1:12" ht="13.5" customHeight="1">
      <c r="A10" s="6" t="s">
        <v>1</v>
      </c>
      <c r="B10" s="7">
        <v>4896</v>
      </c>
      <c r="C10" s="7">
        <v>862</v>
      </c>
      <c r="D10" s="8">
        <v>44</v>
      </c>
      <c r="E10" s="8">
        <v>0</v>
      </c>
      <c r="F10" s="9">
        <v>4</v>
      </c>
      <c r="G10" s="8">
        <v>0</v>
      </c>
      <c r="H10" s="8">
        <v>29</v>
      </c>
      <c r="I10" s="30">
        <v>0</v>
      </c>
      <c r="J10" s="30">
        <v>3738</v>
      </c>
      <c r="K10" s="30">
        <v>0</v>
      </c>
      <c r="L10" s="30">
        <v>423</v>
      </c>
    </row>
    <row r="11" spans="1:12" ht="13.5" customHeight="1">
      <c r="A11" s="6" t="s">
        <v>2</v>
      </c>
      <c r="B11" s="7">
        <v>1599</v>
      </c>
      <c r="C11" s="7">
        <v>530</v>
      </c>
      <c r="D11" s="8">
        <v>22</v>
      </c>
      <c r="E11" s="8">
        <v>0</v>
      </c>
      <c r="F11" s="9">
        <v>4</v>
      </c>
      <c r="G11" s="8">
        <v>0</v>
      </c>
      <c r="H11" s="8">
        <v>22</v>
      </c>
      <c r="I11" s="30">
        <v>1</v>
      </c>
      <c r="J11" s="30">
        <v>939</v>
      </c>
      <c r="K11" s="30">
        <v>0</v>
      </c>
      <c r="L11" s="30">
        <v>131</v>
      </c>
    </row>
    <row r="12" spans="1:12" ht="13.5" customHeight="1">
      <c r="A12" s="6" t="s">
        <v>3</v>
      </c>
      <c r="B12" s="7">
        <v>4943</v>
      </c>
      <c r="C12" s="7">
        <v>601</v>
      </c>
      <c r="D12" s="8">
        <v>58</v>
      </c>
      <c r="E12" s="8">
        <v>0</v>
      </c>
      <c r="F12" s="9">
        <v>10</v>
      </c>
      <c r="G12" s="8">
        <v>0</v>
      </c>
      <c r="H12" s="8">
        <v>29</v>
      </c>
      <c r="I12" s="30">
        <v>0</v>
      </c>
      <c r="J12" s="30">
        <v>3936</v>
      </c>
      <c r="K12" s="30">
        <v>0</v>
      </c>
      <c r="L12" s="30">
        <v>457</v>
      </c>
    </row>
    <row r="13" spans="1:12" ht="13.5" customHeight="1">
      <c r="A13" s="6" t="s">
        <v>4</v>
      </c>
      <c r="B13" s="7">
        <v>2271</v>
      </c>
      <c r="C13" s="7">
        <v>501</v>
      </c>
      <c r="D13" s="8">
        <v>71</v>
      </c>
      <c r="E13" s="8">
        <v>0</v>
      </c>
      <c r="F13" s="9">
        <v>19</v>
      </c>
      <c r="G13" s="8">
        <v>0</v>
      </c>
      <c r="H13" s="8">
        <v>22</v>
      </c>
      <c r="I13" s="30">
        <v>0</v>
      </c>
      <c r="J13" s="30">
        <v>1556</v>
      </c>
      <c r="K13" s="30">
        <v>0</v>
      </c>
      <c r="L13" s="30">
        <v>201</v>
      </c>
    </row>
    <row r="14" spans="1:12" ht="13.5" customHeight="1">
      <c r="A14" s="6" t="s">
        <v>5</v>
      </c>
      <c r="B14" s="7">
        <v>2123</v>
      </c>
      <c r="C14" s="7">
        <v>674</v>
      </c>
      <c r="D14" s="8">
        <v>44</v>
      </c>
      <c r="E14" s="8">
        <v>0</v>
      </c>
      <c r="F14" s="9">
        <v>5</v>
      </c>
      <c r="G14" s="8">
        <v>0</v>
      </c>
      <c r="H14" s="8">
        <v>20</v>
      </c>
      <c r="I14" s="30">
        <v>0</v>
      </c>
      <c r="J14" s="30">
        <v>1225</v>
      </c>
      <c r="K14" s="30">
        <v>0</v>
      </c>
      <c r="L14" s="30">
        <v>258</v>
      </c>
    </row>
    <row r="15" spans="1:12" ht="13.5" customHeight="1">
      <c r="A15" s="6" t="s">
        <v>6</v>
      </c>
      <c r="B15" s="7">
        <v>1057</v>
      </c>
      <c r="C15" s="7">
        <v>318</v>
      </c>
      <c r="D15" s="8">
        <v>25</v>
      </c>
      <c r="E15" s="8">
        <v>0</v>
      </c>
      <c r="F15" s="9">
        <v>2</v>
      </c>
      <c r="G15" s="8">
        <v>0</v>
      </c>
      <c r="H15" s="8">
        <v>18</v>
      </c>
      <c r="I15" s="30">
        <v>0</v>
      </c>
      <c r="J15" s="30">
        <v>667</v>
      </c>
      <c r="K15" s="30">
        <v>0</v>
      </c>
      <c r="L15" s="30">
        <v>73</v>
      </c>
    </row>
    <row r="16" spans="1:12" ht="13.5" customHeight="1">
      <c r="A16" s="6" t="s">
        <v>7</v>
      </c>
      <c r="B16" s="7">
        <v>4335</v>
      </c>
      <c r="C16" s="7">
        <v>631</v>
      </c>
      <c r="D16" s="8">
        <v>112</v>
      </c>
      <c r="E16" s="8">
        <v>0</v>
      </c>
      <c r="F16" s="9">
        <v>9</v>
      </c>
      <c r="G16" s="8">
        <v>0</v>
      </c>
      <c r="H16" s="8">
        <v>30</v>
      </c>
      <c r="I16" s="30">
        <v>0</v>
      </c>
      <c r="J16" s="30">
        <v>3335</v>
      </c>
      <c r="K16" s="30">
        <v>0</v>
      </c>
      <c r="L16" s="30">
        <v>336</v>
      </c>
    </row>
    <row r="17" spans="1:12" ht="13.5" customHeight="1">
      <c r="A17" s="6" t="s">
        <v>8</v>
      </c>
      <c r="B17" s="7">
        <v>1720</v>
      </c>
      <c r="C17" s="7">
        <v>436</v>
      </c>
      <c r="D17" s="8">
        <v>6</v>
      </c>
      <c r="E17" s="8">
        <v>0</v>
      </c>
      <c r="F17" s="9">
        <v>4</v>
      </c>
      <c r="G17" s="8">
        <v>0</v>
      </c>
      <c r="H17" s="8">
        <v>37</v>
      </c>
      <c r="I17" s="30">
        <v>1</v>
      </c>
      <c r="J17" s="30">
        <v>1149</v>
      </c>
      <c r="K17" s="30">
        <v>0</v>
      </c>
      <c r="L17" s="30">
        <v>146</v>
      </c>
    </row>
    <row r="18" spans="1:12" ht="13.5" customHeight="1">
      <c r="A18" s="6" t="s">
        <v>9</v>
      </c>
      <c r="B18" s="7">
        <v>1812</v>
      </c>
      <c r="C18" s="7">
        <v>394</v>
      </c>
      <c r="D18" s="8">
        <v>5</v>
      </c>
      <c r="E18" s="8">
        <v>0</v>
      </c>
      <c r="F18" s="9">
        <v>6</v>
      </c>
      <c r="G18" s="8">
        <v>0</v>
      </c>
      <c r="H18" s="8">
        <v>5</v>
      </c>
      <c r="I18" s="30">
        <v>0</v>
      </c>
      <c r="J18" s="30">
        <v>1265</v>
      </c>
      <c r="K18" s="30">
        <v>0</v>
      </c>
      <c r="L18" s="30">
        <v>192</v>
      </c>
    </row>
    <row r="19" spans="1:12" ht="13.5" customHeight="1">
      <c r="A19" s="6" t="s">
        <v>10</v>
      </c>
      <c r="B19" s="7">
        <v>2904</v>
      </c>
      <c r="C19" s="7">
        <v>399</v>
      </c>
      <c r="D19" s="8">
        <v>90</v>
      </c>
      <c r="E19" s="8">
        <v>0</v>
      </c>
      <c r="F19" s="9">
        <v>5</v>
      </c>
      <c r="G19" s="8">
        <v>0</v>
      </c>
      <c r="H19" s="8">
        <v>17</v>
      </c>
      <c r="I19" s="30">
        <v>0</v>
      </c>
      <c r="J19" s="30">
        <v>2294</v>
      </c>
      <c r="K19" s="30">
        <v>0</v>
      </c>
      <c r="L19" s="30">
        <v>180</v>
      </c>
    </row>
    <row r="20" spans="1:12" ht="13.5" customHeight="1">
      <c r="A20" s="6" t="s">
        <v>11</v>
      </c>
      <c r="B20" s="7">
        <v>1431</v>
      </c>
      <c r="C20" s="7">
        <v>201</v>
      </c>
      <c r="D20" s="8">
        <v>5</v>
      </c>
      <c r="E20" s="8">
        <v>0</v>
      </c>
      <c r="F20" s="9">
        <v>0</v>
      </c>
      <c r="G20" s="8">
        <v>0</v>
      </c>
      <c r="H20" s="8">
        <v>8</v>
      </c>
      <c r="I20" s="30">
        <v>0</v>
      </c>
      <c r="J20" s="30">
        <v>1129</v>
      </c>
      <c r="K20" s="30">
        <v>0</v>
      </c>
      <c r="L20" s="30">
        <v>123</v>
      </c>
    </row>
    <row r="21" spans="1:12" ht="13.5" customHeight="1">
      <c r="A21" s="6" t="s">
        <v>12</v>
      </c>
      <c r="B21" s="7">
        <v>3154</v>
      </c>
      <c r="C21" s="7">
        <v>768</v>
      </c>
      <c r="D21" s="8">
        <v>17</v>
      </c>
      <c r="E21" s="8">
        <v>0</v>
      </c>
      <c r="F21" s="9">
        <v>0</v>
      </c>
      <c r="G21" s="8">
        <v>0</v>
      </c>
      <c r="H21" s="8">
        <v>65</v>
      </c>
      <c r="I21" s="30">
        <v>0</v>
      </c>
      <c r="J21" s="30">
        <v>2111</v>
      </c>
      <c r="K21" s="30">
        <v>0</v>
      </c>
      <c r="L21" s="30">
        <v>374</v>
      </c>
    </row>
    <row r="22" spans="1:12" ht="13.5" customHeight="1">
      <c r="A22" s="6" t="s">
        <v>13</v>
      </c>
      <c r="B22" s="7">
        <v>2637</v>
      </c>
      <c r="C22" s="7">
        <v>481</v>
      </c>
      <c r="D22" s="8">
        <v>95</v>
      </c>
      <c r="E22" s="8">
        <v>0</v>
      </c>
      <c r="F22" s="9">
        <v>6</v>
      </c>
      <c r="G22" s="8">
        <v>0</v>
      </c>
      <c r="H22" s="8">
        <v>13</v>
      </c>
      <c r="I22" s="30">
        <v>0</v>
      </c>
      <c r="J22" s="30">
        <v>1998</v>
      </c>
      <c r="K22" s="30">
        <v>0</v>
      </c>
      <c r="L22" s="30">
        <v>153</v>
      </c>
    </row>
    <row r="23" spans="1:12" ht="13.5" customHeight="1">
      <c r="A23" s="6" t="s">
        <v>14</v>
      </c>
      <c r="B23" s="7">
        <v>3557</v>
      </c>
      <c r="C23" s="7">
        <v>456</v>
      </c>
      <c r="D23" s="8">
        <v>3</v>
      </c>
      <c r="E23" s="8">
        <v>0</v>
      </c>
      <c r="F23" s="9">
        <v>1</v>
      </c>
      <c r="G23" s="8">
        <v>0</v>
      </c>
      <c r="H23" s="8">
        <v>12</v>
      </c>
      <c r="I23" s="30">
        <v>0</v>
      </c>
      <c r="J23" s="30">
        <v>2934</v>
      </c>
      <c r="K23" s="30">
        <v>0</v>
      </c>
      <c r="L23" s="30">
        <v>248</v>
      </c>
    </row>
    <row r="24" spans="1:12" ht="13.5" customHeight="1">
      <c r="A24" s="6" t="s">
        <v>15</v>
      </c>
      <c r="B24" s="7">
        <v>3889</v>
      </c>
      <c r="C24" s="7">
        <v>410</v>
      </c>
      <c r="D24" s="8">
        <v>27</v>
      </c>
      <c r="E24" s="8">
        <v>0</v>
      </c>
      <c r="F24" s="9">
        <v>6</v>
      </c>
      <c r="G24" s="8">
        <v>0</v>
      </c>
      <c r="H24" s="8">
        <v>16</v>
      </c>
      <c r="I24" s="30">
        <v>3</v>
      </c>
      <c r="J24" s="30">
        <v>3210</v>
      </c>
      <c r="K24" s="30">
        <v>0</v>
      </c>
      <c r="L24" s="30">
        <v>360</v>
      </c>
    </row>
    <row r="25" spans="1:12" ht="13.5" customHeight="1">
      <c r="A25" s="6" t="s">
        <v>16</v>
      </c>
      <c r="B25" s="7">
        <v>1995</v>
      </c>
      <c r="C25" s="7">
        <v>814</v>
      </c>
      <c r="D25" s="8">
        <v>19</v>
      </c>
      <c r="E25" s="8">
        <v>0</v>
      </c>
      <c r="F25" s="9">
        <v>3</v>
      </c>
      <c r="G25" s="8">
        <v>0</v>
      </c>
      <c r="H25" s="8">
        <v>30</v>
      </c>
      <c r="I25" s="30">
        <v>3</v>
      </c>
      <c r="J25" s="30">
        <v>1023</v>
      </c>
      <c r="K25" s="30">
        <v>0</v>
      </c>
      <c r="L25" s="30">
        <v>184</v>
      </c>
    </row>
    <row r="26" spans="1:12" ht="13.5" customHeight="1">
      <c r="A26" s="6" t="s">
        <v>17</v>
      </c>
      <c r="B26" s="7">
        <v>2257</v>
      </c>
      <c r="C26" s="7">
        <v>345</v>
      </c>
      <c r="D26" s="8">
        <v>85</v>
      </c>
      <c r="E26" s="8">
        <v>0</v>
      </c>
      <c r="F26" s="9">
        <v>8</v>
      </c>
      <c r="G26" s="8">
        <v>0</v>
      </c>
      <c r="H26" s="8">
        <v>8</v>
      </c>
      <c r="I26" s="30">
        <v>0</v>
      </c>
      <c r="J26" s="30">
        <v>1721</v>
      </c>
      <c r="K26" s="30">
        <v>0</v>
      </c>
      <c r="L26" s="30">
        <v>165</v>
      </c>
    </row>
    <row r="27" spans="1:12" ht="13.5" customHeight="1">
      <c r="A27" s="6" t="s">
        <v>18</v>
      </c>
      <c r="B27" s="7">
        <v>1933</v>
      </c>
      <c r="C27" s="7">
        <v>244</v>
      </c>
      <c r="D27" s="8">
        <v>2</v>
      </c>
      <c r="E27" s="8">
        <v>0</v>
      </c>
      <c r="F27" s="9">
        <v>2</v>
      </c>
      <c r="G27" s="8">
        <v>0</v>
      </c>
      <c r="H27" s="8">
        <v>31</v>
      </c>
      <c r="I27" s="30">
        <v>0</v>
      </c>
      <c r="J27" s="30">
        <v>1575</v>
      </c>
      <c r="K27" s="30">
        <v>0</v>
      </c>
      <c r="L27" s="30">
        <v>130</v>
      </c>
    </row>
    <row r="28" spans="1:12" ht="13.5" customHeight="1">
      <c r="A28" s="6" t="s">
        <v>19</v>
      </c>
      <c r="B28" s="7">
        <v>5628</v>
      </c>
      <c r="C28" s="7">
        <v>524</v>
      </c>
      <c r="D28" s="8">
        <v>37</v>
      </c>
      <c r="E28" s="8">
        <v>0</v>
      </c>
      <c r="F28" s="9">
        <v>4</v>
      </c>
      <c r="G28" s="8">
        <v>0</v>
      </c>
      <c r="H28" s="8">
        <v>21</v>
      </c>
      <c r="I28" s="30">
        <v>0</v>
      </c>
      <c r="J28" s="30">
        <v>4812</v>
      </c>
      <c r="K28" s="30">
        <v>0</v>
      </c>
      <c r="L28" s="30">
        <v>346</v>
      </c>
    </row>
    <row r="29" spans="1:12" ht="13.5" customHeight="1">
      <c r="A29" s="6" t="s">
        <v>20</v>
      </c>
      <c r="B29" s="7">
        <v>2398</v>
      </c>
      <c r="C29" s="7">
        <v>590</v>
      </c>
      <c r="D29" s="8">
        <v>91</v>
      </c>
      <c r="E29" s="8">
        <v>0</v>
      </c>
      <c r="F29" s="9">
        <v>5</v>
      </c>
      <c r="G29" s="8">
        <v>0</v>
      </c>
      <c r="H29" s="8">
        <v>5</v>
      </c>
      <c r="I29" s="30">
        <v>1</v>
      </c>
      <c r="J29" s="30">
        <v>1657</v>
      </c>
      <c r="K29" s="30">
        <v>0</v>
      </c>
      <c r="L29" s="30">
        <v>136</v>
      </c>
    </row>
    <row r="30" spans="1:12" ht="13.5" customHeight="1">
      <c r="A30" s="6" t="s">
        <v>21</v>
      </c>
      <c r="B30" s="7">
        <v>2778</v>
      </c>
      <c r="C30" s="7">
        <v>338</v>
      </c>
      <c r="D30" s="8">
        <v>7</v>
      </c>
      <c r="E30" s="8">
        <v>0</v>
      </c>
      <c r="F30" s="9">
        <v>6</v>
      </c>
      <c r="G30" s="8">
        <v>0</v>
      </c>
      <c r="H30" s="8">
        <v>23</v>
      </c>
      <c r="I30" s="30">
        <v>0</v>
      </c>
      <c r="J30" s="30">
        <v>2167</v>
      </c>
      <c r="K30" s="30">
        <v>0</v>
      </c>
      <c r="L30" s="30">
        <v>386</v>
      </c>
    </row>
    <row r="31" spans="1:12" ht="13.5" customHeight="1">
      <c r="A31" s="6" t="s">
        <v>22</v>
      </c>
      <c r="B31" s="7">
        <v>3701</v>
      </c>
      <c r="C31" s="7">
        <v>536</v>
      </c>
      <c r="D31" s="8">
        <v>90</v>
      </c>
      <c r="E31" s="8">
        <v>0</v>
      </c>
      <c r="F31" s="9">
        <v>6</v>
      </c>
      <c r="G31" s="8">
        <v>0</v>
      </c>
      <c r="H31" s="8">
        <v>36</v>
      </c>
      <c r="I31" s="30">
        <v>0</v>
      </c>
      <c r="J31" s="30">
        <v>2829</v>
      </c>
      <c r="K31" s="30">
        <v>0</v>
      </c>
      <c r="L31" s="30">
        <v>338</v>
      </c>
    </row>
    <row r="32" spans="1:12" ht="13.5" customHeight="1">
      <c r="A32" s="6" t="s">
        <v>23</v>
      </c>
      <c r="B32" s="7">
        <v>968</v>
      </c>
      <c r="C32" s="7">
        <v>144</v>
      </c>
      <c r="D32" s="8">
        <v>1</v>
      </c>
      <c r="E32" s="8">
        <v>0</v>
      </c>
      <c r="F32" s="9">
        <v>0</v>
      </c>
      <c r="G32" s="8">
        <v>0</v>
      </c>
      <c r="H32" s="8">
        <v>7</v>
      </c>
      <c r="I32" s="30">
        <v>0</v>
      </c>
      <c r="J32" s="30">
        <v>772</v>
      </c>
      <c r="K32" s="30">
        <v>0</v>
      </c>
      <c r="L32" s="30">
        <v>71</v>
      </c>
    </row>
    <row r="33" spans="1:12" ht="13.5" customHeight="1">
      <c r="A33" s="6" t="s">
        <v>24</v>
      </c>
      <c r="B33" s="7">
        <v>1994</v>
      </c>
      <c r="C33" s="7">
        <v>367</v>
      </c>
      <c r="D33" s="8">
        <v>29</v>
      </c>
      <c r="E33" s="8">
        <v>0</v>
      </c>
      <c r="F33" s="9">
        <v>4</v>
      </c>
      <c r="G33" s="8">
        <v>0</v>
      </c>
      <c r="H33" s="8">
        <v>16</v>
      </c>
      <c r="I33" s="30">
        <v>0</v>
      </c>
      <c r="J33" s="30">
        <v>1478</v>
      </c>
      <c r="K33" s="30">
        <v>0</v>
      </c>
      <c r="L33" s="30">
        <v>185</v>
      </c>
    </row>
    <row r="34" spans="1:12" ht="13.5" customHeight="1">
      <c r="A34" s="10" t="s">
        <v>25</v>
      </c>
      <c r="B34" s="11">
        <v>1191</v>
      </c>
      <c r="C34" s="11">
        <v>243</v>
      </c>
      <c r="D34" s="12">
        <v>26</v>
      </c>
      <c r="E34" s="12">
        <v>0</v>
      </c>
      <c r="F34" s="13">
        <v>1</v>
      </c>
      <c r="G34" s="12">
        <v>2</v>
      </c>
      <c r="H34" s="12">
        <v>5</v>
      </c>
      <c r="I34" s="36">
        <v>0</v>
      </c>
      <c r="J34" s="36">
        <v>818</v>
      </c>
      <c r="K34" s="36">
        <v>0</v>
      </c>
      <c r="L34" s="36">
        <v>150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4:A7"/>
    <mergeCell ref="B4:B7"/>
    <mergeCell ref="C4:L4"/>
    <mergeCell ref="C5:D5"/>
    <mergeCell ref="E5:E7"/>
    <mergeCell ref="F5:F7"/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Normal="70" zoomScaleSheetLayoutView="70" zoomScalePageLayoutView="0" workbookViewId="0" topLeftCell="A7">
      <selection activeCell="B17" sqref="B17"/>
    </sheetView>
  </sheetViews>
  <sheetFormatPr defaultColWidth="8.00390625" defaultRowHeight="12.75"/>
  <cols>
    <col min="1" max="1" width="85.375" style="33" customWidth="1"/>
    <col min="2" max="2" width="16.75390625" style="87" customWidth="1"/>
    <col min="3" max="3" width="17.00390625" style="87" customWidth="1"/>
    <col min="4" max="4" width="11.75390625" style="33" customWidth="1"/>
    <col min="5" max="5" width="14.125" style="33" customWidth="1"/>
    <col min="6" max="16384" width="8.00390625" style="33" customWidth="1"/>
  </cols>
  <sheetData>
    <row r="1" spans="1:5" ht="27" customHeight="1">
      <c r="A1" s="145" t="s">
        <v>86</v>
      </c>
      <c r="B1" s="145"/>
      <c r="C1" s="145"/>
      <c r="D1" s="145"/>
      <c r="E1" s="145"/>
    </row>
    <row r="2" spans="1:5" ht="28.5" customHeight="1">
      <c r="A2" s="146" t="s">
        <v>75</v>
      </c>
      <c r="B2" s="146"/>
      <c r="C2" s="146"/>
      <c r="D2" s="146"/>
      <c r="E2" s="146"/>
    </row>
    <row r="3" spans="1:5" s="34" customFormat="1" ht="12" customHeight="1">
      <c r="A3" s="102"/>
      <c r="B3" s="80"/>
      <c r="C3" s="81"/>
      <c r="D3" s="81"/>
      <c r="E3" s="81"/>
    </row>
    <row r="4" spans="1:5" s="34" customFormat="1" ht="23.25" customHeight="1">
      <c r="A4" s="141" t="s">
        <v>76</v>
      </c>
      <c r="B4" s="147" t="s">
        <v>122</v>
      </c>
      <c r="C4" s="147" t="s">
        <v>121</v>
      </c>
      <c r="D4" s="149" t="s">
        <v>77</v>
      </c>
      <c r="E4" s="149"/>
    </row>
    <row r="5" spans="1:5" s="34" customFormat="1" ht="40.5">
      <c r="A5" s="141"/>
      <c r="B5" s="148"/>
      <c r="C5" s="148"/>
      <c r="D5" s="82" t="s">
        <v>56</v>
      </c>
      <c r="E5" s="83" t="s">
        <v>78</v>
      </c>
    </row>
    <row r="6" spans="1:5" s="35" customFormat="1" ht="12" customHeight="1">
      <c r="A6" s="84" t="s">
        <v>66</v>
      </c>
      <c r="B6" s="84">
        <v>1</v>
      </c>
      <c r="C6" s="84"/>
      <c r="D6" s="84">
        <v>3</v>
      </c>
      <c r="E6" s="84">
        <v>4</v>
      </c>
    </row>
    <row r="7" spans="1:5" s="34" customFormat="1" ht="39.75" customHeight="1">
      <c r="A7" s="103" t="s">
        <v>89</v>
      </c>
      <c r="B7" s="115">
        <v>1.5</v>
      </c>
      <c r="C7" s="115">
        <v>1.6</v>
      </c>
      <c r="D7" s="101">
        <v>110.3</v>
      </c>
      <c r="E7" s="101">
        <f>C7-B7</f>
        <v>0.10000000000000009</v>
      </c>
    </row>
    <row r="8" spans="1:7" s="34" customFormat="1" ht="48.75" customHeight="1">
      <c r="A8" s="104" t="s">
        <v>96</v>
      </c>
      <c r="B8" s="100">
        <v>276</v>
      </c>
      <c r="C8" s="100">
        <v>302</v>
      </c>
      <c r="D8" s="101">
        <f>C8/B8*100</f>
        <v>109.42028985507247</v>
      </c>
      <c r="E8" s="101">
        <f>C8-B8</f>
        <v>26</v>
      </c>
      <c r="G8" s="85"/>
    </row>
    <row r="9" spans="1:9" s="34" customFormat="1" ht="32.25" customHeight="1">
      <c r="A9" s="103" t="s">
        <v>88</v>
      </c>
      <c r="B9" s="100">
        <v>92</v>
      </c>
      <c r="C9" s="100">
        <v>84</v>
      </c>
      <c r="D9" s="101">
        <f>C9/B9*100</f>
        <v>91.30434782608695</v>
      </c>
      <c r="E9" s="101">
        <f>C9-B9</f>
        <v>-8</v>
      </c>
      <c r="I9" s="85"/>
    </row>
    <row r="10" spans="1:5" s="34" customFormat="1" ht="55.5" customHeight="1">
      <c r="A10" s="103" t="s">
        <v>87</v>
      </c>
      <c r="B10" s="100">
        <v>190</v>
      </c>
      <c r="C10" s="100">
        <v>197</v>
      </c>
      <c r="D10" s="101">
        <f>C10/B10*100</f>
        <v>103.68421052631578</v>
      </c>
      <c r="E10" s="101">
        <f>C10-B10</f>
        <v>7</v>
      </c>
    </row>
    <row r="11" spans="1:6" s="34" customFormat="1" ht="55.5" customHeight="1">
      <c r="A11" s="103" t="s">
        <v>90</v>
      </c>
      <c r="B11" s="115">
        <v>1.4</v>
      </c>
      <c r="C11" s="115">
        <v>1.4</v>
      </c>
      <c r="D11" s="101">
        <v>107</v>
      </c>
      <c r="E11" s="101">
        <f>C11-B11</f>
        <v>0</v>
      </c>
      <c r="F11" s="85"/>
    </row>
    <row r="12" spans="1:6" s="34" customFormat="1" ht="12.75">
      <c r="A12" s="135" t="s">
        <v>79</v>
      </c>
      <c r="B12" s="136"/>
      <c r="C12" s="136"/>
      <c r="D12" s="136"/>
      <c r="E12" s="137"/>
      <c r="F12" s="85"/>
    </row>
    <row r="13" spans="1:6" s="34" customFormat="1" ht="9" customHeight="1">
      <c r="A13" s="138"/>
      <c r="B13" s="139"/>
      <c r="C13" s="139"/>
      <c r="D13" s="139"/>
      <c r="E13" s="140"/>
      <c r="F13" s="85"/>
    </row>
    <row r="14" spans="1:5" s="34" customFormat="1" ht="20.25" customHeight="1">
      <c r="A14" s="141" t="s">
        <v>76</v>
      </c>
      <c r="B14" s="142" t="s">
        <v>124</v>
      </c>
      <c r="C14" s="142" t="s">
        <v>123</v>
      </c>
      <c r="D14" s="143" t="s">
        <v>77</v>
      </c>
      <c r="E14" s="144"/>
    </row>
    <row r="15" spans="1:5" ht="36.75" customHeight="1">
      <c r="A15" s="141"/>
      <c r="B15" s="142"/>
      <c r="C15" s="142"/>
      <c r="D15" s="82" t="s">
        <v>56</v>
      </c>
      <c r="E15" s="83" t="s">
        <v>80</v>
      </c>
    </row>
    <row r="16" spans="1:5" ht="27.75" customHeight="1">
      <c r="A16" s="105" t="s">
        <v>89</v>
      </c>
      <c r="B16" s="97">
        <v>763</v>
      </c>
      <c r="C16" s="97">
        <v>806</v>
      </c>
      <c r="D16" s="98">
        <f>ROUND(C16/B16*100,1)</f>
        <v>105.6</v>
      </c>
      <c r="E16" s="99">
        <f>C16-B16</f>
        <v>43</v>
      </c>
    </row>
    <row r="17" spans="1:5" ht="26.25" customHeight="1">
      <c r="A17" s="105" t="s">
        <v>91</v>
      </c>
      <c r="B17" s="97">
        <v>671</v>
      </c>
      <c r="C17" s="97">
        <v>735</v>
      </c>
      <c r="D17" s="98">
        <f>ROUND(C17/B17*100,1)</f>
        <v>109.5</v>
      </c>
      <c r="E17" s="99">
        <f>C17-B17</f>
        <v>64</v>
      </c>
    </row>
    <row r="18" spans="1:5" ht="42" customHeight="1">
      <c r="A18" s="105" t="s">
        <v>95</v>
      </c>
      <c r="B18" s="97">
        <v>1719</v>
      </c>
      <c r="C18" s="97">
        <v>1767</v>
      </c>
      <c r="D18" s="98">
        <f>C18/B18*100</f>
        <v>102.79232111692845</v>
      </c>
      <c r="E18" s="99">
        <f>C18-B18</f>
        <v>48</v>
      </c>
    </row>
    <row r="19" spans="1:3" ht="15.75">
      <c r="A19" s="96"/>
      <c r="C19" s="86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86"/>
  <sheetViews>
    <sheetView view="pageBreakPreview" zoomScale="82" zoomScaleNormal="82" zoomScaleSheetLayoutView="82" zoomScalePageLayoutView="0" workbookViewId="0" topLeftCell="A1">
      <selection activeCell="G5" sqref="G5:G33"/>
    </sheetView>
  </sheetViews>
  <sheetFormatPr defaultColWidth="9.00390625" defaultRowHeight="12.75"/>
  <cols>
    <col min="1" max="1" width="36.875" style="110" customWidth="1"/>
    <col min="2" max="2" width="20.875" style="23" customWidth="1"/>
    <col min="3" max="3" width="25.875" style="23" customWidth="1"/>
    <col min="4" max="5" width="20.875" style="23" customWidth="1"/>
    <col min="6" max="6" width="29.00390625" style="23" customWidth="1"/>
    <col min="7" max="7" width="20.875" style="23" customWidth="1"/>
    <col min="8" max="16384" width="9.125" style="23" customWidth="1"/>
  </cols>
  <sheetData>
    <row r="1" spans="1:7" s="45" customFormat="1" ht="51" customHeight="1">
      <c r="A1" s="150" t="s">
        <v>125</v>
      </c>
      <c r="B1" s="150"/>
      <c r="C1" s="150"/>
      <c r="D1" s="150"/>
      <c r="E1" s="150"/>
      <c r="F1" s="150"/>
      <c r="G1" s="150"/>
    </row>
    <row r="2" spans="1:7" s="22" customFormat="1" ht="15.75" customHeight="1">
      <c r="A2" s="106"/>
      <c r="B2" s="21"/>
      <c r="C2" s="21"/>
      <c r="D2" s="21"/>
      <c r="E2" s="21"/>
      <c r="F2" s="21"/>
      <c r="G2" s="90" t="s">
        <v>62</v>
      </c>
    </row>
    <row r="3" spans="1:7" s="46" customFormat="1" ht="71.25" customHeight="1">
      <c r="A3" s="88"/>
      <c r="B3" s="89" t="s">
        <v>92</v>
      </c>
      <c r="C3" s="89" t="s">
        <v>93</v>
      </c>
      <c r="D3" s="89" t="s">
        <v>63</v>
      </c>
      <c r="E3" s="89" t="s">
        <v>64</v>
      </c>
      <c r="F3" s="89" t="s">
        <v>94</v>
      </c>
      <c r="G3" s="89" t="s">
        <v>65</v>
      </c>
    </row>
    <row r="4" spans="1:7" s="93" customFormat="1" ht="11.25" customHeight="1">
      <c r="A4" s="91" t="s">
        <v>66</v>
      </c>
      <c r="B4" s="92">
        <v>1</v>
      </c>
      <c r="C4" s="92">
        <v>2</v>
      </c>
      <c r="D4" s="92">
        <v>3</v>
      </c>
      <c r="E4" s="92">
        <v>4</v>
      </c>
      <c r="F4" s="92">
        <v>5</v>
      </c>
      <c r="G4" s="92">
        <v>6</v>
      </c>
    </row>
    <row r="5" spans="1:10" s="48" customFormat="1" ht="18.75" customHeight="1">
      <c r="A5" s="107" t="s">
        <v>81</v>
      </c>
      <c r="B5" s="111">
        <v>1580</v>
      </c>
      <c r="C5" s="111">
        <v>302</v>
      </c>
      <c r="D5" s="111">
        <v>265</v>
      </c>
      <c r="E5" s="111">
        <v>84</v>
      </c>
      <c r="F5" s="111">
        <v>197</v>
      </c>
      <c r="G5" s="111">
        <v>806</v>
      </c>
      <c r="J5" s="47"/>
    </row>
    <row r="6" spans="1:10" s="49" customFormat="1" ht="18.75" customHeight="1">
      <c r="A6" s="95" t="s">
        <v>105</v>
      </c>
      <c r="B6" s="94">
        <v>34</v>
      </c>
      <c r="C6" s="112">
        <v>6</v>
      </c>
      <c r="D6" s="94">
        <v>6</v>
      </c>
      <c r="E6" s="112">
        <v>3</v>
      </c>
      <c r="F6" s="112">
        <v>6</v>
      </c>
      <c r="G6" s="94">
        <v>21</v>
      </c>
      <c r="J6" s="47"/>
    </row>
    <row r="7" spans="1:10" s="50" customFormat="1" ht="18.75" customHeight="1">
      <c r="A7" s="95" t="s">
        <v>97</v>
      </c>
      <c r="B7" s="94">
        <v>36</v>
      </c>
      <c r="C7" s="112">
        <v>6</v>
      </c>
      <c r="D7" s="94">
        <v>5</v>
      </c>
      <c r="E7" s="112">
        <v>4</v>
      </c>
      <c r="F7" s="112">
        <v>11</v>
      </c>
      <c r="G7" s="94">
        <v>20</v>
      </c>
      <c r="J7" s="47"/>
    </row>
    <row r="8" spans="1:10" s="49" customFormat="1" ht="18.75" customHeight="1">
      <c r="A8" s="95" t="s">
        <v>98</v>
      </c>
      <c r="B8" s="94">
        <v>30</v>
      </c>
      <c r="C8" s="112">
        <v>8</v>
      </c>
      <c r="D8" s="94">
        <v>8</v>
      </c>
      <c r="E8" s="112">
        <v>0</v>
      </c>
      <c r="F8" s="112">
        <v>6</v>
      </c>
      <c r="G8" s="94">
        <v>14</v>
      </c>
      <c r="J8" s="47"/>
    </row>
    <row r="9" spans="1:10" s="49" customFormat="1" ht="18.75" customHeight="1">
      <c r="A9" s="95" t="s">
        <v>106</v>
      </c>
      <c r="B9" s="94">
        <v>48</v>
      </c>
      <c r="C9" s="112">
        <v>12</v>
      </c>
      <c r="D9" s="94">
        <v>11</v>
      </c>
      <c r="E9" s="112">
        <v>2</v>
      </c>
      <c r="F9" s="112">
        <v>6</v>
      </c>
      <c r="G9" s="94">
        <v>23</v>
      </c>
      <c r="J9" s="47"/>
    </row>
    <row r="10" spans="1:10" s="49" customFormat="1" ht="18.75" customHeight="1">
      <c r="A10" s="95" t="s">
        <v>107</v>
      </c>
      <c r="B10" s="94">
        <v>65</v>
      </c>
      <c r="C10" s="112">
        <v>20</v>
      </c>
      <c r="D10" s="94">
        <v>20</v>
      </c>
      <c r="E10" s="112">
        <v>10</v>
      </c>
      <c r="F10" s="112">
        <v>18</v>
      </c>
      <c r="G10" s="94">
        <v>25</v>
      </c>
      <c r="J10" s="47"/>
    </row>
    <row r="11" spans="1:10" s="49" customFormat="1" ht="18.75" customHeight="1">
      <c r="A11" s="95" t="s">
        <v>108</v>
      </c>
      <c r="B11" s="94">
        <v>44</v>
      </c>
      <c r="C11" s="112">
        <v>8</v>
      </c>
      <c r="D11" s="94">
        <v>8</v>
      </c>
      <c r="E11" s="112">
        <v>0</v>
      </c>
      <c r="F11" s="112">
        <v>5</v>
      </c>
      <c r="G11" s="94">
        <v>28</v>
      </c>
      <c r="J11" s="47"/>
    </row>
    <row r="12" spans="1:10" s="49" customFormat="1" ht="18.75" customHeight="1">
      <c r="A12" s="95" t="s">
        <v>109</v>
      </c>
      <c r="B12" s="94">
        <v>23</v>
      </c>
      <c r="C12" s="112">
        <v>4</v>
      </c>
      <c r="D12" s="94">
        <v>4</v>
      </c>
      <c r="E12" s="112">
        <v>2</v>
      </c>
      <c r="F12" s="112">
        <v>4</v>
      </c>
      <c r="G12" s="94">
        <v>12</v>
      </c>
      <c r="J12" s="47"/>
    </row>
    <row r="13" spans="1:10" s="49" customFormat="1" ht="18.75" customHeight="1">
      <c r="A13" s="95" t="s">
        <v>110</v>
      </c>
      <c r="B13" s="94">
        <v>30</v>
      </c>
      <c r="C13" s="112">
        <v>4</v>
      </c>
      <c r="D13" s="94">
        <v>4</v>
      </c>
      <c r="E13" s="112">
        <v>2</v>
      </c>
      <c r="F13" s="112">
        <v>8</v>
      </c>
      <c r="G13" s="94">
        <v>21</v>
      </c>
      <c r="J13" s="47"/>
    </row>
    <row r="14" spans="1:10" s="49" customFormat="1" ht="18.75" customHeight="1">
      <c r="A14" s="95" t="s">
        <v>82</v>
      </c>
      <c r="B14" s="94">
        <v>71</v>
      </c>
      <c r="C14" s="112">
        <v>14</v>
      </c>
      <c r="D14" s="94">
        <v>12</v>
      </c>
      <c r="E14" s="112">
        <v>1</v>
      </c>
      <c r="F14" s="112">
        <v>2</v>
      </c>
      <c r="G14" s="94">
        <v>32</v>
      </c>
      <c r="J14" s="47"/>
    </row>
    <row r="15" spans="1:10" s="49" customFormat="1" ht="17.25" customHeight="1">
      <c r="A15" s="95" t="s">
        <v>99</v>
      </c>
      <c r="B15" s="94">
        <v>26</v>
      </c>
      <c r="C15" s="112">
        <v>2</v>
      </c>
      <c r="D15" s="94">
        <v>0</v>
      </c>
      <c r="E15" s="112">
        <v>0</v>
      </c>
      <c r="F15" s="112">
        <v>3</v>
      </c>
      <c r="G15" s="94">
        <v>19</v>
      </c>
      <c r="J15" s="47"/>
    </row>
    <row r="16" spans="1:10" s="49" customFormat="1" ht="18.75" customHeight="1">
      <c r="A16" s="95" t="s">
        <v>111</v>
      </c>
      <c r="B16" s="94">
        <v>36</v>
      </c>
      <c r="C16" s="112">
        <v>5</v>
      </c>
      <c r="D16" s="94">
        <v>5</v>
      </c>
      <c r="E16" s="112">
        <v>0</v>
      </c>
      <c r="F16" s="112">
        <v>7</v>
      </c>
      <c r="G16" s="94">
        <v>20</v>
      </c>
      <c r="J16" s="47"/>
    </row>
    <row r="17" spans="1:10" s="49" customFormat="1" ht="18.75" customHeight="1">
      <c r="A17" s="95" t="s">
        <v>112</v>
      </c>
      <c r="B17" s="94">
        <v>58</v>
      </c>
      <c r="C17" s="112">
        <v>6</v>
      </c>
      <c r="D17" s="94">
        <v>5</v>
      </c>
      <c r="E17" s="112">
        <v>2</v>
      </c>
      <c r="F17" s="112">
        <v>0</v>
      </c>
      <c r="G17" s="94">
        <v>18</v>
      </c>
      <c r="J17" s="47"/>
    </row>
    <row r="18" spans="1:10" s="49" customFormat="1" ht="18.75" customHeight="1">
      <c r="A18" s="95" t="s">
        <v>100</v>
      </c>
      <c r="B18" s="94">
        <v>34</v>
      </c>
      <c r="C18" s="112">
        <v>4</v>
      </c>
      <c r="D18" s="94">
        <v>4</v>
      </c>
      <c r="E18" s="112">
        <v>2</v>
      </c>
      <c r="F18" s="112">
        <v>19</v>
      </c>
      <c r="G18" s="94">
        <v>17</v>
      </c>
      <c r="J18" s="47"/>
    </row>
    <row r="19" spans="1:10" s="49" customFormat="1" ht="18.75" customHeight="1">
      <c r="A19" s="95" t="s">
        <v>113</v>
      </c>
      <c r="B19" s="94">
        <v>63</v>
      </c>
      <c r="C19" s="112">
        <v>17</v>
      </c>
      <c r="D19" s="94">
        <v>17</v>
      </c>
      <c r="E19" s="112">
        <v>5</v>
      </c>
      <c r="F19" s="112">
        <v>9</v>
      </c>
      <c r="G19" s="94">
        <v>31</v>
      </c>
      <c r="J19" s="47"/>
    </row>
    <row r="20" spans="1:10" s="49" customFormat="1" ht="18.75" customHeight="1">
      <c r="A20" s="95" t="s">
        <v>114</v>
      </c>
      <c r="B20" s="94">
        <v>56</v>
      </c>
      <c r="C20" s="112">
        <v>11</v>
      </c>
      <c r="D20" s="94">
        <v>11</v>
      </c>
      <c r="E20" s="112">
        <v>3</v>
      </c>
      <c r="F20" s="112">
        <v>8</v>
      </c>
      <c r="G20" s="94">
        <v>28</v>
      </c>
      <c r="J20" s="47"/>
    </row>
    <row r="21" spans="1:10" s="49" customFormat="1" ht="18.75" customHeight="1">
      <c r="A21" s="95" t="s">
        <v>115</v>
      </c>
      <c r="B21" s="94">
        <v>48</v>
      </c>
      <c r="C21" s="112">
        <v>17</v>
      </c>
      <c r="D21" s="94">
        <v>17</v>
      </c>
      <c r="E21" s="112">
        <v>7</v>
      </c>
      <c r="F21" s="112">
        <v>27</v>
      </c>
      <c r="G21" s="94">
        <v>21</v>
      </c>
      <c r="J21" s="47"/>
    </row>
    <row r="22" spans="1:10" s="49" customFormat="1" ht="18.75" customHeight="1">
      <c r="A22" s="95" t="s">
        <v>116</v>
      </c>
      <c r="B22" s="94">
        <v>113</v>
      </c>
      <c r="C22" s="112">
        <v>26</v>
      </c>
      <c r="D22" s="94">
        <v>26</v>
      </c>
      <c r="E22" s="112">
        <v>13</v>
      </c>
      <c r="F22" s="112">
        <v>11</v>
      </c>
      <c r="G22" s="94">
        <v>60</v>
      </c>
      <c r="J22" s="47"/>
    </row>
    <row r="23" spans="1:10" s="49" customFormat="1" ht="18.75" customHeight="1">
      <c r="A23" s="95" t="s">
        <v>101</v>
      </c>
      <c r="B23" s="94">
        <v>54</v>
      </c>
      <c r="C23" s="112">
        <v>9</v>
      </c>
      <c r="D23" s="94">
        <v>8</v>
      </c>
      <c r="E23" s="112">
        <v>1</v>
      </c>
      <c r="F23" s="112">
        <v>6</v>
      </c>
      <c r="G23" s="94">
        <v>27</v>
      </c>
      <c r="J23" s="47"/>
    </row>
    <row r="24" spans="1:10" s="49" customFormat="1" ht="18.75" customHeight="1">
      <c r="A24" s="95" t="s">
        <v>83</v>
      </c>
      <c r="B24" s="94">
        <v>176</v>
      </c>
      <c r="C24" s="112">
        <v>46</v>
      </c>
      <c r="D24" s="94">
        <v>32</v>
      </c>
      <c r="E24" s="112">
        <v>14</v>
      </c>
      <c r="F24" s="112">
        <v>5</v>
      </c>
      <c r="G24" s="94">
        <v>91</v>
      </c>
      <c r="J24" s="47"/>
    </row>
    <row r="25" spans="1:10" s="49" customFormat="1" ht="37.5" customHeight="1">
      <c r="A25" s="95" t="s">
        <v>102</v>
      </c>
      <c r="B25" s="94">
        <v>61</v>
      </c>
      <c r="C25" s="112">
        <v>4</v>
      </c>
      <c r="D25" s="94">
        <v>2</v>
      </c>
      <c r="E25" s="112">
        <v>0</v>
      </c>
      <c r="F25" s="112">
        <v>0</v>
      </c>
      <c r="G25" s="94">
        <v>27</v>
      </c>
      <c r="J25" s="47"/>
    </row>
    <row r="26" spans="1:10" s="49" customFormat="1" ht="18.75" customHeight="1">
      <c r="A26" s="95" t="s">
        <v>84</v>
      </c>
      <c r="B26" s="94">
        <v>114</v>
      </c>
      <c r="C26" s="112">
        <v>11</v>
      </c>
      <c r="D26" s="94">
        <v>11</v>
      </c>
      <c r="E26" s="112">
        <v>3</v>
      </c>
      <c r="F26" s="112">
        <v>3</v>
      </c>
      <c r="G26" s="94">
        <v>70</v>
      </c>
      <c r="J26" s="47"/>
    </row>
    <row r="27" spans="1:10" s="49" customFormat="1" ht="39" customHeight="1">
      <c r="A27" s="95" t="s">
        <v>117</v>
      </c>
      <c r="B27" s="94">
        <v>86</v>
      </c>
      <c r="C27" s="112">
        <v>24</v>
      </c>
      <c r="D27" s="94">
        <v>18</v>
      </c>
      <c r="E27" s="112">
        <v>3</v>
      </c>
      <c r="F27" s="112">
        <v>5</v>
      </c>
      <c r="G27" s="94">
        <v>47</v>
      </c>
      <c r="J27" s="47"/>
    </row>
    <row r="28" spans="1:10" s="49" customFormat="1" ht="18.75" customHeight="1">
      <c r="A28" s="95" t="s">
        <v>85</v>
      </c>
      <c r="B28" s="94">
        <v>60</v>
      </c>
      <c r="C28" s="112">
        <v>10</v>
      </c>
      <c r="D28" s="94">
        <v>5</v>
      </c>
      <c r="E28" s="112">
        <v>3</v>
      </c>
      <c r="F28" s="112">
        <v>2</v>
      </c>
      <c r="G28" s="94">
        <v>27</v>
      </c>
      <c r="J28" s="47"/>
    </row>
    <row r="29" spans="1:10" s="49" customFormat="1" ht="18.75" customHeight="1">
      <c r="A29" s="95" t="s">
        <v>118</v>
      </c>
      <c r="B29" s="94">
        <v>25</v>
      </c>
      <c r="C29" s="112">
        <v>9</v>
      </c>
      <c r="D29" s="94">
        <v>8</v>
      </c>
      <c r="E29" s="112">
        <v>0</v>
      </c>
      <c r="F29" s="112">
        <v>1</v>
      </c>
      <c r="G29" s="94">
        <v>11</v>
      </c>
      <c r="J29" s="47"/>
    </row>
    <row r="30" spans="1:10" s="49" customFormat="1" ht="37.5" customHeight="1">
      <c r="A30" s="95" t="s">
        <v>119</v>
      </c>
      <c r="B30" s="94">
        <v>78</v>
      </c>
      <c r="C30" s="112">
        <v>5</v>
      </c>
      <c r="D30" s="94">
        <v>5</v>
      </c>
      <c r="E30" s="112">
        <v>1</v>
      </c>
      <c r="F30" s="112">
        <v>8</v>
      </c>
      <c r="G30" s="94">
        <v>38</v>
      </c>
      <c r="J30" s="47"/>
    </row>
    <row r="31" spans="1:7" ht="19.5" customHeight="1">
      <c r="A31" s="95" t="s">
        <v>120</v>
      </c>
      <c r="B31" s="94">
        <v>63</v>
      </c>
      <c r="C31" s="113">
        <v>7</v>
      </c>
      <c r="D31" s="94">
        <v>6</v>
      </c>
      <c r="E31" s="114">
        <v>2</v>
      </c>
      <c r="F31" s="114">
        <v>10</v>
      </c>
      <c r="G31" s="94">
        <v>34</v>
      </c>
    </row>
    <row r="32" spans="1:7" ht="18.75">
      <c r="A32" s="95" t="s">
        <v>103</v>
      </c>
      <c r="B32" s="94">
        <v>14</v>
      </c>
      <c r="C32" s="113">
        <v>4</v>
      </c>
      <c r="D32" s="94">
        <v>4</v>
      </c>
      <c r="E32" s="114">
        <v>1</v>
      </c>
      <c r="F32" s="114">
        <v>7</v>
      </c>
      <c r="G32" s="94">
        <v>9</v>
      </c>
    </row>
    <row r="33" spans="1:7" ht="18.75">
      <c r="A33" s="95" t="s">
        <v>104</v>
      </c>
      <c r="B33" s="94">
        <v>34</v>
      </c>
      <c r="C33" s="113">
        <v>3</v>
      </c>
      <c r="D33" s="94">
        <v>3</v>
      </c>
      <c r="E33" s="114">
        <v>0</v>
      </c>
      <c r="F33" s="114">
        <v>0</v>
      </c>
      <c r="G33" s="94">
        <v>15</v>
      </c>
    </row>
    <row r="34" spans="1:7" ht="15.75">
      <c r="A34" s="108"/>
      <c r="B34" s="24"/>
      <c r="C34" s="24"/>
      <c r="D34" s="24"/>
      <c r="E34" s="25"/>
      <c r="F34" s="25"/>
      <c r="G34" s="25"/>
    </row>
    <row r="35" spans="1:7" ht="14.25">
      <c r="A35" s="109"/>
      <c r="E35" s="25"/>
      <c r="F35" s="25"/>
      <c r="G35" s="25"/>
    </row>
    <row r="36" spans="5:7" ht="14.25">
      <c r="E36" s="25"/>
      <c r="F36" s="25"/>
      <c r="G36" s="25"/>
    </row>
    <row r="37" spans="5:7" ht="14.25">
      <c r="E37" s="25"/>
      <c r="F37" s="25"/>
      <c r="G37" s="25"/>
    </row>
    <row r="38" spans="5:7" ht="14.25">
      <c r="E38" s="25"/>
      <c r="F38" s="25"/>
      <c r="G38" s="25"/>
    </row>
    <row r="39" spans="5:7" ht="14.25">
      <c r="E39" s="25"/>
      <c r="F39" s="25"/>
      <c r="G39" s="25"/>
    </row>
    <row r="40" spans="5:7" ht="14.25">
      <c r="E40" s="25"/>
      <c r="F40" s="25"/>
      <c r="G40" s="25"/>
    </row>
    <row r="41" spans="5:7" ht="14.25">
      <c r="E41" s="25"/>
      <c r="F41" s="25"/>
      <c r="G41" s="25"/>
    </row>
    <row r="42" spans="5:7" ht="14.25">
      <c r="E42" s="25"/>
      <c r="F42" s="25"/>
      <c r="G42" s="25"/>
    </row>
    <row r="43" spans="5:7" ht="14.25">
      <c r="E43" s="25"/>
      <c r="F43" s="25"/>
      <c r="G43" s="25"/>
    </row>
    <row r="44" spans="5:7" ht="14.25">
      <c r="E44" s="25"/>
      <c r="F44" s="25"/>
      <c r="G44" s="25"/>
    </row>
    <row r="45" spans="5:7" ht="14.25">
      <c r="E45" s="25"/>
      <c r="F45" s="25"/>
      <c r="G45" s="25"/>
    </row>
    <row r="46" spans="5:7" ht="14.25">
      <c r="E46" s="25"/>
      <c r="F46" s="25"/>
      <c r="G46" s="25"/>
    </row>
    <row r="47" spans="5:7" ht="14.25">
      <c r="E47" s="25"/>
      <c r="F47" s="25"/>
      <c r="G47" s="25"/>
    </row>
    <row r="48" spans="5:7" ht="14.25">
      <c r="E48" s="25"/>
      <c r="F48" s="25"/>
      <c r="G48" s="25"/>
    </row>
    <row r="49" spans="5:7" ht="14.25">
      <c r="E49" s="25"/>
      <c r="F49" s="25"/>
      <c r="G49" s="25"/>
    </row>
    <row r="50" spans="5:7" ht="14.25">
      <c r="E50" s="25"/>
      <c r="F50" s="25"/>
      <c r="G50" s="25"/>
    </row>
    <row r="51" spans="5:7" ht="14.25">
      <c r="E51" s="25"/>
      <c r="F51" s="25"/>
      <c r="G51" s="25"/>
    </row>
    <row r="52" spans="5:7" ht="14.25">
      <c r="E52" s="25"/>
      <c r="F52" s="25"/>
      <c r="G52" s="25"/>
    </row>
    <row r="53" spans="5:7" ht="14.25">
      <c r="E53" s="25"/>
      <c r="F53" s="25"/>
      <c r="G53" s="25"/>
    </row>
    <row r="54" spans="5:7" ht="14.25">
      <c r="E54" s="25"/>
      <c r="F54" s="25"/>
      <c r="G54" s="25"/>
    </row>
    <row r="55" spans="5:7" ht="14.25">
      <c r="E55" s="25"/>
      <c r="F55" s="25"/>
      <c r="G55" s="25"/>
    </row>
    <row r="56" spans="5:7" ht="14.25">
      <c r="E56" s="25"/>
      <c r="F56" s="25"/>
      <c r="G56" s="25"/>
    </row>
    <row r="57" spans="5:7" ht="14.25">
      <c r="E57" s="25"/>
      <c r="F57" s="25"/>
      <c r="G57" s="25"/>
    </row>
    <row r="58" spans="5:7" ht="14.25">
      <c r="E58" s="25"/>
      <c r="F58" s="25"/>
      <c r="G58" s="25"/>
    </row>
    <row r="59" spans="5:7" ht="14.25">
      <c r="E59" s="25"/>
      <c r="F59" s="25"/>
      <c r="G59" s="25"/>
    </row>
    <row r="60" spans="5:7" ht="14.25">
      <c r="E60" s="25"/>
      <c r="F60" s="25"/>
      <c r="G60" s="25"/>
    </row>
    <row r="61" spans="5:7" ht="14.25">
      <c r="E61" s="25"/>
      <c r="F61" s="25"/>
      <c r="G61" s="25"/>
    </row>
    <row r="62" spans="5:7" ht="14.25">
      <c r="E62" s="25"/>
      <c r="F62" s="25"/>
      <c r="G62" s="25"/>
    </row>
    <row r="63" spans="5:7" ht="14.25">
      <c r="E63" s="25"/>
      <c r="F63" s="25"/>
      <c r="G63" s="25"/>
    </row>
    <row r="64" spans="5:7" ht="14.25">
      <c r="E64" s="25"/>
      <c r="F64" s="25"/>
      <c r="G64" s="25"/>
    </row>
    <row r="65" spans="5:7" ht="14.25">
      <c r="E65" s="25"/>
      <c r="F65" s="25"/>
      <c r="G65" s="25"/>
    </row>
    <row r="66" spans="5:7" ht="14.25">
      <c r="E66" s="25"/>
      <c r="F66" s="25"/>
      <c r="G66" s="25"/>
    </row>
    <row r="67" spans="5:7" ht="14.25">
      <c r="E67" s="25"/>
      <c r="F67" s="25"/>
      <c r="G67" s="25"/>
    </row>
    <row r="68" spans="5:7" ht="14.25">
      <c r="E68" s="25"/>
      <c r="F68" s="25"/>
      <c r="G68" s="25"/>
    </row>
    <row r="69" spans="5:7" ht="14.25">
      <c r="E69" s="25"/>
      <c r="F69" s="25"/>
      <c r="G69" s="25"/>
    </row>
    <row r="70" spans="5:7" ht="14.25">
      <c r="E70" s="25"/>
      <c r="F70" s="25"/>
      <c r="G70" s="25"/>
    </row>
    <row r="71" spans="5:7" ht="14.25">
      <c r="E71" s="25"/>
      <c r="F71" s="25"/>
      <c r="G71" s="25"/>
    </row>
    <row r="72" spans="5:7" ht="14.25">
      <c r="E72" s="25"/>
      <c r="F72" s="25"/>
      <c r="G72" s="25"/>
    </row>
    <row r="73" spans="5:7" ht="14.25">
      <c r="E73" s="25"/>
      <c r="F73" s="25"/>
      <c r="G73" s="25"/>
    </row>
    <row r="74" spans="5:7" ht="14.25">
      <c r="E74" s="25"/>
      <c r="F74" s="25"/>
      <c r="G74" s="25"/>
    </row>
    <row r="75" spans="5:7" ht="14.25">
      <c r="E75" s="25"/>
      <c r="F75" s="25"/>
      <c r="G75" s="25"/>
    </row>
    <row r="76" spans="5:7" ht="14.25">
      <c r="E76" s="25"/>
      <c r="F76" s="25"/>
      <c r="G76" s="25"/>
    </row>
    <row r="77" spans="5:7" ht="14.25">
      <c r="E77" s="25"/>
      <c r="F77" s="25"/>
      <c r="G77" s="25"/>
    </row>
    <row r="78" spans="5:7" ht="14.25">
      <c r="E78" s="25"/>
      <c r="F78" s="25"/>
      <c r="G78" s="25"/>
    </row>
    <row r="79" spans="5:7" ht="14.25">
      <c r="E79" s="25"/>
      <c r="F79" s="25"/>
      <c r="G79" s="25"/>
    </row>
    <row r="80" spans="5:7" ht="14.25">
      <c r="E80" s="25"/>
      <c r="F80" s="25"/>
      <c r="G80" s="25"/>
    </row>
    <row r="81" spans="5:7" ht="14.25">
      <c r="E81" s="25"/>
      <c r="F81" s="25"/>
      <c r="G81" s="25"/>
    </row>
    <row r="82" spans="5:7" ht="14.25">
      <c r="E82" s="25"/>
      <c r="F82" s="25"/>
      <c r="G82" s="25"/>
    </row>
    <row r="83" spans="5:7" ht="14.25">
      <c r="E83" s="25"/>
      <c r="F83" s="25"/>
      <c r="G83" s="25"/>
    </row>
    <row r="84" spans="5:7" ht="14.25">
      <c r="E84" s="25"/>
      <c r="F84" s="25"/>
      <c r="G84" s="25"/>
    </row>
    <row r="85" spans="5:7" ht="14.25">
      <c r="E85" s="25"/>
      <c r="F85" s="25"/>
      <c r="G85" s="25"/>
    </row>
    <row r="86" spans="5:7" ht="14.25">
      <c r="E86" s="25"/>
      <c r="F86" s="25"/>
      <c r="G86" s="2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88" zoomScaleNormal="80" zoomScaleSheetLayoutView="88" zoomScalePageLayoutView="0" workbookViewId="0" topLeftCell="A1">
      <selection activeCell="F8" sqref="F8"/>
    </sheetView>
  </sheetViews>
  <sheetFormatPr defaultColWidth="9.00390625" defaultRowHeight="12.75"/>
  <cols>
    <col min="1" max="1" width="64.625" style="31" customWidth="1"/>
    <col min="2" max="16384" width="9.125" style="31" customWidth="1"/>
  </cols>
  <sheetData>
    <row r="1" ht="24" customHeight="1">
      <c r="B1" s="31" t="s">
        <v>72</v>
      </c>
    </row>
    <row r="2" spans="1:2" ht="21" customHeight="1">
      <c r="A2" s="31">
        <v>1</v>
      </c>
      <c r="B2" s="31">
        <v>2</v>
      </c>
    </row>
    <row r="3" spans="1:2" ht="41.25" customHeight="1">
      <c r="A3" s="32" t="s">
        <v>39</v>
      </c>
      <c r="B3" s="44">
        <v>2297</v>
      </c>
    </row>
    <row r="4" spans="1:2" ht="36" customHeight="1">
      <c r="A4" s="41" t="s">
        <v>60</v>
      </c>
      <c r="B4" s="44">
        <v>1718</v>
      </c>
    </row>
    <row r="5" spans="1:2" ht="35.25" customHeight="1">
      <c r="A5" s="42" t="s">
        <v>40</v>
      </c>
      <c r="B5" s="44">
        <v>264</v>
      </c>
    </row>
    <row r="6" spans="1:2" ht="27" customHeight="1">
      <c r="A6" s="41" t="s">
        <v>69</v>
      </c>
      <c r="B6" s="44">
        <v>195</v>
      </c>
    </row>
    <row r="7" spans="1:2" ht="27" customHeight="1">
      <c r="A7" s="41" t="s">
        <v>61</v>
      </c>
      <c r="B7" s="68">
        <v>107</v>
      </c>
    </row>
    <row r="8" spans="1:2" ht="63" customHeight="1">
      <c r="A8" s="41" t="s">
        <v>58</v>
      </c>
      <c r="B8" s="68">
        <v>79</v>
      </c>
    </row>
    <row r="9" spans="1:2" ht="23.25" customHeight="1">
      <c r="A9" s="43" t="s">
        <v>41</v>
      </c>
      <c r="B9" s="69"/>
    </row>
    <row r="10" ht="30" customHeight="1"/>
    <row r="11" ht="37.5" customHeight="1"/>
    <row r="12" ht="28.5" customHeight="1"/>
  </sheetData>
  <sheetProtection/>
  <printOptions horizontalCentered="1"/>
  <pageMargins left="0" right="0" top="0" bottom="0" header="0.11811023622047245" footer="0.1181102362204724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" sqref="F2:L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Malov Myhajlo Sergijovych</cp:lastModifiedBy>
  <cp:lastPrinted>2019-05-14T12:51:19Z</cp:lastPrinted>
  <dcterms:created xsi:type="dcterms:W3CDTF">2010-03-23T15:09:25Z</dcterms:created>
  <dcterms:modified xsi:type="dcterms:W3CDTF">2019-08-23T07:31:14Z</dcterms:modified>
  <cp:category/>
  <cp:version/>
  <cp:contentType/>
  <cp:contentStatus/>
</cp:coreProperties>
</file>