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0" yWindow="0" windowWidth="20490" windowHeight="7710" activeTab="1"/>
  </bookViews>
  <sheets>
    <sheet name="ТАБО" sheetId="54" r:id="rId1"/>
    <sheet name="2" sheetId="53" r:id="rId2"/>
    <sheet name="п_8" sheetId="26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2" hidden="1">п_8!#REF!</definedName>
    <definedName name="date.e" localSheetId="1">'[1]Sheet1 (3)'!#REF!</definedName>
    <definedName name="date.e" localSheetId="2">'[2]Sheet1 (3)'!#REF!</definedName>
    <definedName name="date.e" localSheetId="0">'[2]Sheet1 (3)'!#REF!</definedName>
    <definedName name="date.e">'[2]Sheet1 (3)'!#REF!</definedName>
    <definedName name="date_b" localSheetId="1">#REF!</definedName>
    <definedName name="date_b" localSheetId="2">#REF!</definedName>
    <definedName name="date_b" localSheetId="0">#REF!</definedName>
    <definedName name="date_b">#REF!</definedName>
    <definedName name="date_e" localSheetId="1">'[1]Sheet1 (2)'!#REF!</definedName>
    <definedName name="date_e" localSheetId="2">'[2]Sheet1 (2)'!#REF!</definedName>
    <definedName name="date_e" localSheetId="0">'[2]Sheet1 (2)'!#REF!</definedName>
    <definedName name="date_e">'[2]Sheet1 (2)'!#REF!</definedName>
    <definedName name="Excel_BuiltIn_Print_Area_1" localSheetId="1">#REF!</definedName>
    <definedName name="Excel_BuiltIn_Print_Area_1" localSheetId="2">#REF!</definedName>
    <definedName name="Excel_BuiltIn_Print_Area_1" localSheetId="0">#REF!</definedName>
    <definedName name="Excel_BuiltIn_Print_Area_1">#REF!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[3]Sheet3!$A$3</definedName>
    <definedName name="hjj">[4]Sheet3!$A$3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 localSheetId="2">'[2]Sheet1 (2)'!#REF!</definedName>
    <definedName name="lcz" localSheetId="0">'[2]Sheet1 (2)'!#REF!</definedName>
    <definedName name="lcz">'[2]Sheet1 (2)'!#REF!</definedName>
    <definedName name="name_cz" localSheetId="1">#REF!</definedName>
    <definedName name="name_cz" localSheetId="2">#REF!</definedName>
    <definedName name="name_cz" localSheetId="0">#REF!</definedName>
    <definedName name="name_cz">#REF!</definedName>
    <definedName name="name_period" localSheetId="1">#REF!</definedName>
    <definedName name="name_period" localSheetId="2">#REF!</definedName>
    <definedName name="name_period" localSheetId="0">#REF!</definedName>
    <definedName name="name_period">#REF!</definedName>
    <definedName name="pyear" localSheetId="1">#REF!</definedName>
    <definedName name="pyear" localSheetId="2">#REF!</definedName>
    <definedName name="pyear" localSheetId="0">#REF!</definedName>
    <definedName name="pyear">#REF!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2" hidden="1">п_8!#REF!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2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0">ТАБО!$A:$A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1">'2'!$A$1:$K$33</definedName>
    <definedName name="_xlnm.Print_Area" localSheetId="0">ТАБО!$A$1:$E$19</definedName>
    <definedName name="олд" localSheetId="0">'[1]Sheet1 (3)'!#REF!</definedName>
    <definedName name="олд">'[1]Sheet1 (3)'!#REF!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[5]Sheet3!$A$2</definedName>
    <definedName name="ц">[6]Sheet3!$A$2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B19" i="54" l="1"/>
  <c r="B17" i="54"/>
  <c r="B12" i="54"/>
  <c r="B11" i="54"/>
  <c r="B10" i="54"/>
  <c r="B8" i="54"/>
  <c r="B7" i="54"/>
  <c r="K5" i="53" l="1"/>
  <c r="C19" i="54" s="1"/>
  <c r="D19" i="54" s="1"/>
  <c r="C5" i="53" l="1"/>
  <c r="C8" i="54" s="1"/>
  <c r="D5" i="53"/>
  <c r="E5" i="53"/>
  <c r="C9" i="54" s="1"/>
  <c r="F5" i="53"/>
  <c r="C10" i="54" s="1"/>
  <c r="G5" i="53"/>
  <c r="C11" i="54" s="1"/>
  <c r="H5" i="53"/>
  <c r="C12" i="54" s="1"/>
  <c r="I5" i="53"/>
  <c r="C17" i="54" s="1"/>
  <c r="E17" i="54" s="1"/>
  <c r="J5" i="53"/>
  <c r="B5" i="53"/>
  <c r="C7" i="54" l="1"/>
  <c r="E7" i="54" s="1"/>
  <c r="E12" i="54"/>
  <c r="D12" i="54"/>
  <c r="E11" i="54"/>
  <c r="D11" i="54"/>
  <c r="D8" i="54"/>
  <c r="E8" i="54"/>
  <c r="E10" i="54"/>
  <c r="D10" i="54"/>
  <c r="E9" i="54"/>
  <c r="D9" i="54"/>
  <c r="D7" i="54"/>
  <c r="E19" i="54"/>
  <c r="D17" i="54"/>
</calcChain>
</file>

<file path=xl/sharedStrings.xml><?xml version="1.0" encoding="utf-8"?>
<sst xmlns="http://schemas.openxmlformats.org/spreadsheetml/2006/main" count="107" uniqueCount="82">
  <si>
    <t>добувна промисловість і розроблення кар'єрів</t>
  </si>
  <si>
    <t>переробна промисловість (виробництво)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</si>
  <si>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</si>
  <si>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</si>
  <si>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</si>
  <si>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</si>
  <si>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</si>
  <si>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</si>
  <si>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</si>
  <si>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</si>
  <si>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</si>
  <si>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</si>
  <si>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</si>
  <si>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</si>
  <si>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</si>
  <si>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</si>
  <si>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</si>
  <si>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</si>
  <si>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</si>
  <si>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</si>
  <si>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</si>
  <si>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оптова та роздрібна торгівля; ремонт автотранспорту</t>
  </si>
  <si>
    <t xml:space="preserve">транспорт, складське господарство, поштова діяльність </t>
  </si>
  <si>
    <t>сільське, лісове та рибне господарство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</si>
  <si>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</si>
  <si>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</si>
  <si>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</si>
  <si>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</si>
  <si>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тис. осіб</t>
  </si>
  <si>
    <t>Показник</t>
  </si>
  <si>
    <t>зміна значення</t>
  </si>
  <si>
    <t>%</t>
  </si>
  <si>
    <t xml:space="preserve"> + (-)                            тис. осіб</t>
  </si>
  <si>
    <t>Станом на:</t>
  </si>
  <si>
    <t xml:space="preserve"> + (-)                       тис. осіб</t>
  </si>
  <si>
    <r>
      <rPr>
        <b/>
        <i/>
        <sz val="16"/>
        <rFont val="Times New Roman"/>
        <family val="1"/>
        <charset val="204"/>
      </rPr>
      <t>з них</t>
    </r>
    <r>
      <rPr>
        <b/>
        <sz val="16"/>
        <rFont val="Times New Roman"/>
        <family val="1"/>
        <charset val="204"/>
      </rPr>
      <t>, особи у віці до 18 років</t>
    </r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</si>
  <si>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</si>
  <si>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</si>
  <si>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К-Святошинський РЦЗ</t>
  </si>
  <si>
    <t>Білоцерківський МРЦЗ</t>
  </si>
  <si>
    <t>Броварський МРЦЗ</t>
  </si>
  <si>
    <t>Ірпінський  МЦЗ</t>
  </si>
  <si>
    <t>Мали статус безробітного, тис. осіб</t>
  </si>
  <si>
    <t>Кількість безробітних, охоплених профорієнтаційними послугами, тис. осіб</t>
  </si>
  <si>
    <t>Отримували допомогу по безробіттю, тис. осіб</t>
  </si>
  <si>
    <t>Працевлаштовано на нові робочі місця з компенсацією витрат роботодавцю єдиного внеску, осіб</t>
  </si>
  <si>
    <t>Інформація про надання послуг Київською обласною службою зайнятості</t>
  </si>
  <si>
    <t>Богуславська районна філія КОЦЗ</t>
  </si>
  <si>
    <t>Бородянська районна філія КОЦЗ</t>
  </si>
  <si>
    <t>Яготинська районна філія КОЦЗ</t>
  </si>
  <si>
    <t>Ржищівська міська філія КОЦЗ</t>
  </si>
  <si>
    <t>-</t>
  </si>
  <si>
    <t xml:space="preserve">Баришівська  районна філія КОЦЗ   </t>
  </si>
  <si>
    <t>Вишгородська районна філія КОЦЗ</t>
  </si>
  <si>
    <t>Володарська районна філія КОЦЗ</t>
  </si>
  <si>
    <t>Згурівська районна філія КОЦЗ</t>
  </si>
  <si>
    <t>Іванківська районна філія КОЦЗ</t>
  </si>
  <si>
    <t xml:space="preserve">Кагарлицька районна філія КОЦЗ     </t>
  </si>
  <si>
    <t>Макарівська районна філія КOЦЗ</t>
  </si>
  <si>
    <t>Миронівська районна філія КОЦЗ</t>
  </si>
  <si>
    <t>Обухівська міськрайонна філія КОЦЗ</t>
  </si>
  <si>
    <t>Рокитнянська районна філія КОЦЗ</t>
  </si>
  <si>
    <t>Сквирська районна філія КОЦЗ</t>
  </si>
  <si>
    <t>Ставищенська районна філія КОЦЗ</t>
  </si>
  <si>
    <t>Таращанська районна філія КОЦЗ</t>
  </si>
  <si>
    <t>Тетіївська районна філія КОЦЗ</t>
  </si>
  <si>
    <t>Бориспільська міськрайонна філія КОЦЗ</t>
  </si>
  <si>
    <t>Васильківська міськрайонна філія КОЦЗ</t>
  </si>
  <si>
    <t>Славутицька міська філія КОЦЗ</t>
  </si>
  <si>
    <t>Переяслав-Хмельницька міськрайонна філія КОЦЗ</t>
  </si>
  <si>
    <t>Фастівська міськрайонна філія КОЦЗ</t>
  </si>
  <si>
    <t>Березанська міська філія КОЦЗ</t>
  </si>
  <si>
    <t>Чисельність працевлаштованих,   тис. осіб</t>
  </si>
  <si>
    <t>Брали участь у громадських та інших роботах тимчасового характеру,  тис. осіб</t>
  </si>
  <si>
    <t>3 особи</t>
  </si>
  <si>
    <t>Проходили професійне навчання,  тис. осіб</t>
  </si>
  <si>
    <t>2 особи</t>
  </si>
  <si>
    <t>Всього по Київській області:</t>
  </si>
  <si>
    <t>Чисельність праце-влаштованих</t>
  </si>
  <si>
    <t>січень-грудень 2018 р.</t>
  </si>
  <si>
    <t>січень-грудень 2019 р.</t>
  </si>
  <si>
    <t>Інформація щодо надання послуг КОСЗ молоді у віці до 35 років
у січні-грудні  2019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</si>
</sst>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* #,##0.00_);_(* \(#,##0.00\);_(* &quot;-&quot;??_);_(@_)"/>
    <numFmt numFmtId="168" formatCode="0.0"/>
    <numFmt numFmtId="169" formatCode="##0"/>
    <numFmt numFmtId="170" formatCode="dd\.mm\.yyyy"/>
    <numFmt numFmtId="171" formatCode="#,##0.0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8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sz val="16"/>
      <name val="Times New Roman"/>
      <family val="1"/>
      <charset val="204"/>
    </font>
    <font>
      <sz val="9"/>
      <color indexed="8"/>
      <name val="Calibri"/>
      <family val="2"/>
      <charset val="204"/>
    </font>
    <font>
      <sz val="9"/>
      <color indexed="9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indexed="12"/>
      <name val="Times New Roman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4"/>
      <color theme="1"/>
      <name val="Times New Roman"/>
      <family val="2"/>
      <charset val="204"/>
    </font>
    <font>
      <sz val="10"/>
      <name val="SimSun"/>
      <family val="2"/>
      <charset val="204"/>
    </font>
    <font>
      <i/>
      <sz val="1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3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0"/>
    <xf numFmtId="0" fontId="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16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1" fillId="0" borderId="0"/>
    <xf numFmtId="0" fontId="22" fillId="0" borderId="0"/>
    <xf numFmtId="0" fontId="3" fillId="0" borderId="0"/>
    <xf numFmtId="0" fontId="23" fillId="0" borderId="0"/>
    <xf numFmtId="0" fontId="21" fillId="0" borderId="0"/>
    <xf numFmtId="0" fontId="2" fillId="0" borderId="0"/>
    <xf numFmtId="164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0" fontId="24" fillId="0" borderId="0"/>
    <xf numFmtId="0" fontId="24" fillId="0" borderId="0"/>
    <xf numFmtId="0" fontId="25" fillId="0" borderId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14" fillId="24" borderId="1" applyNumberFormat="0" applyAlignment="0" applyProtection="0"/>
    <xf numFmtId="0" fontId="10" fillId="21" borderId="0" applyNumberFormat="0" applyBorder="0" applyAlignment="0" applyProtection="0"/>
    <xf numFmtId="0" fontId="31" fillId="0" borderId="12" applyNumberFormat="0" applyFill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32" fillId="38" borderId="1" applyNumberFormat="0" applyAlignment="0" applyProtection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17" fillId="39" borderId="7" applyNumberFormat="0" applyFont="0" applyAlignment="0" applyProtection="0"/>
    <xf numFmtId="0" fontId="18" fillId="38" borderId="8" applyNumberFormat="0" applyAlignment="0" applyProtection="0"/>
    <xf numFmtId="0" fontId="33" fillId="40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3" fillId="43" borderId="0" applyNumberFormat="0" applyBorder="0" applyAlignment="0" applyProtection="0"/>
    <xf numFmtId="0" fontId="3" fillId="18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1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7" applyNumberFormat="0" applyFont="0" applyAlignment="0" applyProtection="0"/>
    <xf numFmtId="0" fontId="17" fillId="0" borderId="0"/>
    <xf numFmtId="0" fontId="2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3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19" borderId="0" applyNumberFormat="0" applyBorder="0" applyAlignment="0" applyProtection="0"/>
    <xf numFmtId="0" fontId="3" fillId="44" borderId="0" applyNumberFormat="0" applyBorder="0" applyAlignment="0" applyProtection="0"/>
    <xf numFmtId="0" fontId="3" fillId="43" borderId="0" applyNumberFormat="0" applyBorder="0" applyAlignment="0" applyProtection="0"/>
    <xf numFmtId="0" fontId="3" fillId="25" borderId="0" applyNumberFormat="0" applyBorder="0" applyAlignment="0" applyProtection="0"/>
    <xf numFmtId="0" fontId="37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20" borderId="0" applyNumberFormat="0" applyBorder="0" applyAlignment="0" applyProtection="0"/>
    <xf numFmtId="0" fontId="3" fillId="45" borderId="0" applyNumberFormat="0" applyBorder="0" applyAlignment="0" applyProtection="0"/>
    <xf numFmtId="0" fontId="3" fillId="8" borderId="0" applyNumberFormat="0" applyBorder="0" applyAlignment="0" applyProtection="0"/>
    <xf numFmtId="0" fontId="3" fillId="26" borderId="0" applyNumberFormat="0" applyBorder="0" applyAlignment="0" applyProtection="0"/>
    <xf numFmtId="0" fontId="37" fillId="46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21" borderId="0" applyNumberFormat="0" applyBorder="0" applyAlignment="0" applyProtection="0"/>
    <xf numFmtId="0" fontId="3" fillId="47" borderId="0" applyNumberFormat="0" applyBorder="0" applyAlignment="0" applyProtection="0"/>
    <xf numFmtId="0" fontId="3" fillId="18" borderId="0" applyNumberFormat="0" applyBorder="0" applyAlignment="0" applyProtection="0"/>
    <xf numFmtId="0" fontId="3" fillId="39" borderId="0" applyNumberFormat="0" applyBorder="0" applyAlignment="0" applyProtection="0"/>
    <xf numFmtId="0" fontId="37" fillId="39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22" borderId="0" applyNumberFormat="0" applyBorder="0" applyAlignment="0" applyProtection="0"/>
    <xf numFmtId="0" fontId="3" fillId="48" borderId="0" applyNumberFormat="0" applyBorder="0" applyAlignment="0" applyProtection="0"/>
    <xf numFmtId="0" fontId="3" fillId="15" borderId="0" applyNumberFormat="0" applyBorder="0" applyAlignment="0" applyProtection="0"/>
    <xf numFmtId="0" fontId="3" fillId="24" borderId="0" applyNumberFormat="0" applyBorder="0" applyAlignment="0" applyProtection="0"/>
    <xf numFmtId="0" fontId="37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49" borderId="0" applyNumberFormat="0" applyBorder="0" applyAlignment="0" applyProtection="0"/>
    <xf numFmtId="0" fontId="3" fillId="23" borderId="0" applyNumberFormat="0" applyBorder="0" applyAlignment="0" applyProtection="0"/>
    <xf numFmtId="0" fontId="3" fillId="6" borderId="0" applyNumberFormat="0" applyBorder="0" applyAlignment="0" applyProtection="0"/>
    <xf numFmtId="0" fontId="3" fillId="23" borderId="0" applyNumberFormat="0" applyBorder="0" applyAlignment="0" applyProtection="0"/>
    <xf numFmtId="0" fontId="37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24" borderId="0" applyNumberFormat="0" applyBorder="0" applyAlignment="0" applyProtection="0"/>
    <xf numFmtId="0" fontId="3" fillId="50" borderId="0" applyNumberFormat="0" applyBorder="0" applyAlignment="0" applyProtection="0"/>
    <xf numFmtId="0" fontId="3" fillId="5" borderId="0" applyNumberFormat="0" applyBorder="0" applyAlignment="0" applyProtection="0"/>
    <xf numFmtId="0" fontId="3" fillId="39" borderId="0" applyNumberFormat="0" applyBorder="0" applyAlignment="0" applyProtection="0"/>
    <xf numFmtId="0" fontId="3" fillId="49" borderId="0" applyNumberFormat="0" applyBorder="0" applyAlignment="0" applyProtection="0"/>
    <xf numFmtId="0" fontId="3" fillId="51" borderId="0" applyNumberFormat="0" applyBorder="0" applyAlignment="0" applyProtection="0"/>
    <xf numFmtId="0" fontId="3" fillId="50" borderId="0" applyNumberFormat="0" applyBorder="0" applyAlignment="0" applyProtection="0"/>
    <xf numFmtId="0" fontId="3" fillId="5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45" borderId="0" applyNumberFormat="0" applyBorder="0" applyAlignment="0" applyProtection="0"/>
    <xf numFmtId="0" fontId="3" fillId="26" borderId="0" applyNumberFormat="0" applyBorder="0" applyAlignment="0" applyProtection="0"/>
    <xf numFmtId="0" fontId="3" fillId="3" borderId="0" applyNumberFormat="0" applyBorder="0" applyAlignment="0" applyProtection="0"/>
    <xf numFmtId="0" fontId="3" fillId="26" borderId="0" applyNumberFormat="0" applyBorder="0" applyAlignment="0" applyProtection="0"/>
    <xf numFmtId="0" fontId="37" fillId="38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27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40" borderId="0" applyNumberFormat="0" applyBorder="0" applyAlignment="0" applyProtection="0"/>
    <xf numFmtId="0" fontId="37" fillId="40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22" borderId="0" applyNumberFormat="0" applyBorder="0" applyAlignment="0" applyProtection="0"/>
    <xf numFmtId="0" fontId="3" fillId="56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7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5" borderId="0" applyNumberFormat="0" applyBorder="0" applyAlignment="0" applyProtection="0"/>
    <xf numFmtId="0" fontId="3" fillId="53" borderId="0" applyNumberFormat="0" applyBorder="0" applyAlignment="0" applyProtection="0"/>
    <xf numFmtId="0" fontId="3" fillId="2" borderId="0" applyNumberFormat="0" applyBorder="0" applyAlignment="0" applyProtection="0"/>
    <xf numFmtId="0" fontId="3" fillId="23" borderId="0" applyNumberFormat="0" applyBorder="0" applyAlignment="0" applyProtection="0"/>
    <xf numFmtId="0" fontId="37" fillId="40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28" borderId="0" applyNumberFormat="0" applyBorder="0" applyAlignment="0" applyProtection="0"/>
    <xf numFmtId="0" fontId="3" fillId="56" borderId="0" applyNumberFormat="0" applyBorder="0" applyAlignment="0" applyProtection="0"/>
    <xf numFmtId="0" fontId="3" fillId="10" borderId="0" applyNumberFormat="0" applyBorder="0" applyAlignment="0" applyProtection="0"/>
    <xf numFmtId="0" fontId="3" fillId="39" borderId="0" applyNumberFormat="0" applyBorder="0" applyAlignment="0" applyProtection="0"/>
    <xf numFmtId="0" fontId="3" fillId="53" borderId="0" applyNumberFormat="0" applyBorder="0" applyAlignment="0" applyProtection="0"/>
    <xf numFmtId="0" fontId="3" fillId="57" borderId="0" applyNumberFormat="0" applyBorder="0" applyAlignment="0" applyProtection="0"/>
    <xf numFmtId="0" fontId="3" fillId="58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" borderId="0" applyNumberFormat="0" applyBorder="0" applyAlignment="0" applyProtection="0"/>
    <xf numFmtId="0" fontId="4" fillId="57" borderId="0" applyNumberFormat="0" applyBorder="0" applyAlignment="0" applyProtection="0"/>
    <xf numFmtId="0" fontId="4" fillId="9" borderId="0" applyNumberFormat="0" applyBorder="0" applyAlignment="0" applyProtection="0"/>
    <xf numFmtId="0" fontId="4" fillId="58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8" borderId="0" applyNumberFormat="0" applyBorder="0" applyAlignment="0" applyProtection="0"/>
    <xf numFmtId="0" fontId="4" fillId="62" borderId="0" applyNumberFormat="0" applyBorder="0" applyAlignment="0" applyProtection="0"/>
    <xf numFmtId="0" fontId="4" fillId="6" borderId="0" applyNumberFormat="0" applyBorder="0" applyAlignment="0" applyProtection="0"/>
    <xf numFmtId="0" fontId="4" fillId="63" borderId="0" applyNumberFormat="0" applyBorder="0" applyAlignment="0" applyProtection="0"/>
    <xf numFmtId="0" fontId="4" fillId="3" borderId="0" applyNumberFormat="0" applyBorder="0" applyAlignment="0" applyProtection="0"/>
    <xf numFmtId="0" fontId="38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29" borderId="0" applyNumberFormat="0" applyBorder="0" applyAlignment="0" applyProtection="0"/>
    <xf numFmtId="0" fontId="4" fillId="53" borderId="0" applyNumberFormat="0" applyBorder="0" applyAlignment="0" applyProtection="0"/>
    <xf numFmtId="0" fontId="4" fillId="64" borderId="0" applyNumberFormat="0" applyBorder="0" applyAlignment="0" applyProtection="0"/>
    <xf numFmtId="0" fontId="4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26" borderId="0" applyNumberFormat="0" applyBorder="0" applyAlignment="0" applyProtection="0"/>
    <xf numFmtId="0" fontId="4" fillId="45" borderId="0" applyNumberFormat="0" applyBorder="0" applyAlignment="0" applyProtection="0"/>
    <xf numFmtId="0" fontId="4" fillId="3" borderId="0" applyNumberFormat="0" applyBorder="0" applyAlignment="0" applyProtection="0"/>
    <xf numFmtId="0" fontId="4" fillId="36" borderId="0" applyNumberFormat="0" applyBorder="0" applyAlignment="0" applyProtection="0"/>
    <xf numFmtId="0" fontId="38" fillId="38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27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28" borderId="0" applyNumberFormat="0" applyBorder="0" applyAlignment="0" applyProtection="0"/>
    <xf numFmtId="0" fontId="38" fillId="40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30" borderId="0" applyNumberFormat="0" applyBorder="0" applyAlignment="0" applyProtection="0"/>
    <xf numFmtId="0" fontId="4" fillId="56" borderId="0" applyNumberFormat="0" applyBorder="0" applyAlignment="0" applyProtection="0"/>
    <xf numFmtId="0" fontId="4" fillId="65" borderId="0" applyNumberFormat="0" applyBorder="0" applyAlignment="0" applyProtection="0"/>
    <xf numFmtId="0" fontId="4" fillId="20" borderId="0" applyNumberFormat="0" applyBorder="0" applyAlignment="0" applyProtection="0"/>
    <xf numFmtId="0" fontId="38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23" borderId="0" applyNumberFormat="0" applyBorder="0" applyAlignment="0" applyProtection="0"/>
    <xf numFmtId="0" fontId="38" fillId="35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32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26" borderId="0" applyNumberFormat="0" applyBorder="0" applyAlignment="0" applyProtection="0"/>
    <xf numFmtId="0" fontId="4" fillId="60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8" borderId="0" applyNumberFormat="0" applyBorder="0" applyAlignment="0" applyProtection="0"/>
    <xf numFmtId="0" fontId="4" fillId="11" borderId="0" applyNumberFormat="0" applyBorder="0" applyAlignment="0" applyProtection="0"/>
    <xf numFmtId="0" fontId="4" fillId="69" borderId="0" applyNumberFormat="0" applyBorder="0" applyAlignment="0" applyProtection="0"/>
    <xf numFmtId="0" fontId="4" fillId="9" borderId="0" applyNumberFormat="0" applyBorder="0" applyAlignment="0" applyProtection="0"/>
    <xf numFmtId="0" fontId="4" fillId="66" borderId="0" applyNumberFormat="0" applyBorder="0" applyAlignment="0" applyProtection="0"/>
    <xf numFmtId="0" fontId="4" fillId="10" borderId="0" applyNumberFormat="0" applyBorder="0" applyAlignment="0" applyProtection="0"/>
    <xf numFmtId="0" fontId="4" fillId="61" borderId="0" applyNumberFormat="0" applyBorder="0" applyAlignment="0" applyProtection="0"/>
    <xf numFmtId="0" fontId="4" fillId="12" borderId="0" applyNumberFormat="0" applyBorder="0" applyAlignment="0" applyProtection="0"/>
    <xf numFmtId="0" fontId="4" fillId="62" borderId="0" applyNumberFormat="0" applyBorder="0" applyAlignment="0" applyProtection="0"/>
    <xf numFmtId="0" fontId="4" fillId="13" borderId="0" applyNumberFormat="0" applyBorder="0" applyAlignment="0" applyProtection="0"/>
    <xf numFmtId="0" fontId="4" fillId="70" borderId="0" applyNumberFormat="0" applyBorder="0" applyAlignment="0" applyProtection="0"/>
    <xf numFmtId="0" fontId="4" fillId="14" borderId="0" applyNumberFormat="0" applyBorder="0" applyAlignment="0" applyProtection="0"/>
    <xf numFmtId="0" fontId="5" fillId="51" borderId="0" applyNumberFormat="0" applyBorder="0" applyAlignment="0" applyProtection="0"/>
    <xf numFmtId="0" fontId="5" fillId="15" borderId="0" applyNumberFormat="0" applyBorder="0" applyAlignment="0" applyProtection="0"/>
    <xf numFmtId="0" fontId="32" fillId="54" borderId="1" applyNumberFormat="0" applyAlignment="0" applyProtection="0"/>
    <xf numFmtId="0" fontId="6" fillId="16" borderId="1" applyNumberFormat="0" applyAlignment="0" applyProtection="0"/>
    <xf numFmtId="0" fontId="7" fillId="71" borderId="2" applyNumberFormat="0" applyAlignment="0" applyProtection="0"/>
    <xf numFmtId="0" fontId="7" fillId="17" borderId="2" applyNumberFormat="0" applyAlignment="0" applyProtection="0"/>
    <xf numFmtId="169" fontId="21" fillId="0" borderId="0" applyFont="0" applyFill="0" applyBorder="0" applyProtection="0">
      <alignment horizontal="center" vertical="center"/>
    </xf>
    <xf numFmtId="49" fontId="21" fillId="0" borderId="0" applyFont="0" applyFill="0" applyBorder="0" applyProtection="0">
      <alignment horizontal="left" vertical="center" wrapText="1"/>
    </xf>
    <xf numFmtId="49" fontId="39" fillId="0" borderId="0" applyFill="0" applyBorder="0" applyProtection="0">
      <alignment horizontal="left" vertical="center"/>
    </xf>
    <xf numFmtId="49" fontId="40" fillId="0" borderId="10" applyFill="0" applyProtection="0">
      <alignment horizontal="center" vertical="center" wrapText="1"/>
    </xf>
    <xf numFmtId="49" fontId="40" fillId="0" borderId="13" applyFill="0" applyProtection="0">
      <alignment horizontal="center" vertical="center" wrapText="1"/>
    </xf>
    <xf numFmtId="49" fontId="21" fillId="0" borderId="0" applyFont="0" applyFill="0" applyBorder="0" applyProtection="0">
      <alignment horizontal="left" vertical="center" wrapText="1"/>
    </xf>
    <xf numFmtId="0" fontId="10" fillId="50" borderId="0" applyNumberFormat="0" applyBorder="0" applyAlignment="0" applyProtection="0"/>
    <xf numFmtId="0" fontId="10" fillId="6" borderId="0" applyNumberFormat="0" applyBorder="0" applyAlignment="0" applyProtection="0"/>
    <xf numFmtId="0" fontId="41" fillId="0" borderId="14" applyNumberFormat="0" applyFill="0" applyAlignment="0" applyProtection="0"/>
    <xf numFmtId="0" fontId="42" fillId="0" borderId="15" applyNumberFormat="0" applyFill="0" applyAlignment="0" applyProtection="0"/>
    <xf numFmtId="0" fontId="43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14" fillId="45" borderId="1" applyNumberFormat="0" applyAlignment="0" applyProtection="0"/>
    <xf numFmtId="0" fontId="14" fillId="7" borderId="1" applyNumberFormat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16" fillId="7" borderId="0" applyNumberFormat="0" applyBorder="0" applyAlignment="0" applyProtection="0"/>
    <xf numFmtId="0" fontId="17" fillId="0" borderId="0"/>
    <xf numFmtId="0" fontId="17" fillId="4" borderId="7" applyNumberFormat="0" applyFont="0" applyAlignment="0" applyProtection="0"/>
    <xf numFmtId="0" fontId="18" fillId="54" borderId="8" applyNumberFormat="0" applyAlignment="0" applyProtection="0"/>
    <xf numFmtId="0" fontId="18" fillId="16" borderId="8" applyNumberFormat="0" applyAlignment="0" applyProtection="0"/>
    <xf numFmtId="170" fontId="21" fillId="0" borderId="0" applyFont="0" applyFill="0" applyBorder="0" applyProtection="0"/>
    <xf numFmtId="170" fontId="21" fillId="0" borderId="0" applyFont="0" applyFill="0" applyBorder="0" applyProtection="0"/>
    <xf numFmtId="0" fontId="44" fillId="0" borderId="0" applyNumberFormat="0" applyFill="0" applyBorder="0" applyProtection="0"/>
    <xf numFmtId="0" fontId="44" fillId="0" borderId="0" applyNumberFormat="0" applyFill="0" applyBorder="0" applyProtection="0"/>
    <xf numFmtId="3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" fontId="21" fillId="0" borderId="0" applyFont="0" applyFill="0" applyBorder="0" applyProtection="0">
      <alignment horizontal="right"/>
    </xf>
    <xf numFmtId="49" fontId="21" fillId="0" borderId="0" applyFont="0" applyFill="0" applyBorder="0" applyProtection="0">
      <alignment wrapText="1"/>
    </xf>
    <xf numFmtId="49" fontId="21" fillId="0" borderId="0" applyFont="0" applyFill="0" applyBorder="0" applyProtection="0">
      <alignment wrapText="1"/>
    </xf>
    <xf numFmtId="0" fontId="4" fillId="33" borderId="0" applyNumberFormat="0" applyBorder="0" applyAlignment="0" applyProtection="0"/>
    <xf numFmtId="0" fontId="4" fillId="68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69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66" borderId="0" applyNumberFormat="0" applyBorder="0" applyAlignment="0" applyProtection="0"/>
    <xf numFmtId="0" fontId="4" fillId="35" borderId="0" applyNumberFormat="0" applyBorder="0" applyAlignment="0" applyProtection="0"/>
    <xf numFmtId="0" fontId="4" fillId="30" borderId="0" applyNumberFormat="0" applyBorder="0" applyAlignment="0" applyProtection="0"/>
    <xf numFmtId="0" fontId="4" fillId="61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62" borderId="0" applyNumberFormat="0" applyBorder="0" applyAlignment="0" applyProtection="0"/>
    <xf numFmtId="0" fontId="4" fillId="31" borderId="0" applyNumberFormat="0" applyBorder="0" applyAlignment="0" applyProtection="0"/>
    <xf numFmtId="0" fontId="4" fillId="36" borderId="0" applyNumberFormat="0" applyBorder="0" applyAlignment="0" applyProtection="0"/>
    <xf numFmtId="0" fontId="4" fillId="70" borderId="0" applyNumberFormat="0" applyBorder="0" applyAlignment="0" applyProtection="0"/>
    <xf numFmtId="0" fontId="4" fillId="36" borderId="0" applyNumberFormat="0" applyBorder="0" applyAlignment="0" applyProtection="0"/>
    <xf numFmtId="0" fontId="4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6" borderId="0" applyNumberFormat="0" applyBorder="0" applyAlignment="0" applyProtection="0"/>
    <xf numFmtId="0" fontId="4" fillId="61" borderId="0" applyNumberFormat="0" applyBorder="0" applyAlignment="0" applyProtection="0"/>
    <xf numFmtId="0" fontId="4" fillId="62" borderId="0" applyNumberFormat="0" applyBorder="0" applyAlignment="0" applyProtection="0"/>
    <xf numFmtId="0" fontId="4" fillId="70" borderId="0" applyNumberFormat="0" applyBorder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4" fillId="45" borderId="1" applyNumberFormat="0" applyAlignment="0" applyProtection="0"/>
    <xf numFmtId="0" fontId="14" fillId="24" borderId="1" applyNumberFormat="0" applyAlignment="0" applyProtection="0"/>
    <xf numFmtId="0" fontId="18" fillId="38" borderId="8" applyNumberFormat="0" applyAlignment="0" applyProtection="0"/>
    <xf numFmtId="0" fontId="18" fillId="54" borderId="8" applyNumberFormat="0" applyAlignment="0" applyProtection="0"/>
    <xf numFmtId="0" fontId="18" fillId="38" borderId="8" applyNumberFormat="0" applyAlignment="0" applyProtection="0"/>
    <xf numFmtId="0" fontId="32" fillId="38" borderId="1" applyNumberFormat="0" applyAlignment="0" applyProtection="0"/>
    <xf numFmtId="0" fontId="32" fillId="54" borderId="1" applyNumberFormat="0" applyAlignment="0" applyProtection="0"/>
    <xf numFmtId="0" fontId="32" fillId="38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165" fontId="17" fillId="0" borderId="0" applyFont="0" applyFill="0" applyBorder="0" applyAlignment="0" applyProtection="0"/>
    <xf numFmtId="0" fontId="10" fillId="50" borderId="0" applyNumberFormat="0" applyBorder="0" applyAlignment="0" applyProtection="0"/>
    <xf numFmtId="0" fontId="47" fillId="0" borderId="17" applyNumberFormat="0" applyFill="0" applyAlignment="0" applyProtection="0"/>
    <xf numFmtId="0" fontId="11" fillId="0" borderId="3" applyNumberFormat="0" applyFill="0" applyAlignment="0" applyProtection="0"/>
    <xf numFmtId="0" fontId="48" fillId="0" borderId="18" applyNumberFormat="0" applyFill="0" applyAlignment="0" applyProtection="0"/>
    <xf numFmtId="0" fontId="12" fillId="0" borderId="4" applyNumberFormat="0" applyFill="0" applyAlignment="0" applyProtection="0"/>
    <xf numFmtId="0" fontId="49" fillId="0" borderId="19" applyNumberFormat="0" applyFill="0" applyAlignment="0" applyProtection="0"/>
    <xf numFmtId="0" fontId="13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/>
    <xf numFmtId="0" fontId="17" fillId="0" borderId="0"/>
    <xf numFmtId="0" fontId="22" fillId="0" borderId="0"/>
    <xf numFmtId="0" fontId="21" fillId="0" borderId="0"/>
    <xf numFmtId="0" fontId="22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1" fillId="0" borderId="12" applyNumberFormat="0" applyFill="0" applyAlignment="0" applyProtection="0"/>
    <xf numFmtId="0" fontId="20" fillId="0" borderId="9" applyNumberFormat="0" applyFill="0" applyAlignment="0" applyProtection="0"/>
    <xf numFmtId="0" fontId="20" fillId="0" borderId="20" applyNumberFormat="0" applyFill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7" fillId="71" borderId="2" applyNumberFormat="0" applyAlignment="0" applyProtection="0"/>
    <xf numFmtId="0" fontId="7" fillId="37" borderId="2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40" borderId="0" applyNumberFormat="0" applyBorder="0" applyAlignment="0" applyProtection="0"/>
    <xf numFmtId="0" fontId="33" fillId="56" borderId="0" applyNumberFormat="0" applyBorder="0" applyAlignment="0" applyProtection="0"/>
    <xf numFmtId="0" fontId="33" fillId="40" borderId="0" applyNumberFormat="0" applyBorder="0" applyAlignment="0" applyProtection="0"/>
    <xf numFmtId="0" fontId="32" fillId="54" borderId="1" applyNumberFormat="0" applyAlignment="0" applyProtection="0"/>
    <xf numFmtId="0" fontId="22" fillId="0" borderId="0"/>
    <xf numFmtId="0" fontId="22" fillId="0" borderId="0"/>
    <xf numFmtId="0" fontId="50" fillId="0" borderId="0"/>
    <xf numFmtId="0" fontId="17" fillId="0" borderId="0"/>
    <xf numFmtId="0" fontId="17" fillId="0" borderId="0"/>
    <xf numFmtId="0" fontId="22" fillId="0" borderId="0"/>
    <xf numFmtId="0" fontId="3" fillId="0" borderId="0"/>
    <xf numFmtId="0" fontId="21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3" fillId="0" borderId="0"/>
    <xf numFmtId="0" fontId="20" fillId="0" borderId="9" applyNumberFormat="0" applyFill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20" borderId="0" applyNumberFormat="0" applyBorder="0" applyAlignment="0" applyProtection="0"/>
    <xf numFmtId="0" fontId="5" fillId="51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17" fillId="39" borderId="7" applyNumberFormat="0" applyFont="0" applyAlignment="0" applyProtection="0"/>
    <xf numFmtId="0" fontId="51" fillId="48" borderId="7" applyNumberFormat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3" fillId="56" borderId="0" applyNumberFormat="0" applyBorder="0" applyAlignment="0" applyProtection="0"/>
    <xf numFmtId="0" fontId="21" fillId="0" borderId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1" borderId="0" applyNumberFormat="0" applyBorder="0" applyAlignment="0" applyProtection="0"/>
    <xf numFmtId="0" fontId="10" fillId="50" borderId="0" applyNumberFormat="0" applyBorder="0" applyAlignment="0" applyProtection="0"/>
    <xf numFmtId="0" fontId="10" fillId="21" borderId="0" applyNumberFormat="0" applyBorder="0" applyAlignment="0" applyProtection="0"/>
    <xf numFmtId="0" fontId="22" fillId="0" borderId="0"/>
    <xf numFmtId="0" fontId="17" fillId="0" borderId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1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7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10" borderId="0" applyNumberFormat="0" applyBorder="0" applyAlignment="0" applyProtection="0"/>
    <xf numFmtId="0" fontId="4" fillId="73" borderId="0" applyNumberFormat="0" applyBorder="0" applyAlignment="0" applyProtection="0"/>
    <xf numFmtId="0" fontId="4" fillId="72" borderId="0" applyNumberFormat="0" applyBorder="0" applyAlignment="0" applyProtection="0"/>
    <xf numFmtId="0" fontId="5" fillId="8" borderId="0" applyNumberFormat="0" applyBorder="0" applyAlignment="0" applyProtection="0"/>
    <xf numFmtId="0" fontId="32" fillId="41" borderId="1" applyNumberFormat="0" applyAlignment="0" applyProtection="0"/>
    <xf numFmtId="0" fontId="10" fillId="18" borderId="0" applyNumberFormat="0" applyBorder="0" applyAlignment="0" applyProtection="0"/>
    <xf numFmtId="0" fontId="14" fillId="5" borderId="1" applyNumberFormat="0" applyAlignment="0" applyProtection="0"/>
    <xf numFmtId="0" fontId="33" fillId="7" borderId="0" applyNumberFormat="0" applyBorder="0" applyAlignment="0" applyProtection="0"/>
    <xf numFmtId="0" fontId="18" fillId="41" borderId="8" applyNumberFormat="0" applyAlignment="0" applyProtection="0"/>
  </cellStyleXfs>
  <cellXfs count="91">
    <xf numFmtId="0" fontId="0" fillId="0" borderId="0" xfId="0"/>
    <xf numFmtId="0" fontId="27" fillId="0" borderId="0" xfId="54" applyFont="1" applyFill="1"/>
    <xf numFmtId="0" fontId="27" fillId="0" borderId="0" xfId="54" applyFont="1" applyFill="1" applyAlignment="1">
      <alignment vertical="center"/>
    </xf>
    <xf numFmtId="0" fontId="26" fillId="0" borderId="0" xfId="54" applyFont="1" applyFill="1"/>
    <xf numFmtId="0" fontId="28" fillId="0" borderId="0" xfId="54" applyFont="1" applyFill="1"/>
    <xf numFmtId="0" fontId="35" fillId="0" borderId="0" xfId="54" applyFont="1" applyFill="1"/>
    <xf numFmtId="1" fontId="22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alignment horizontal="right"/>
      <protection locked="0"/>
    </xf>
    <xf numFmtId="0" fontId="28" fillId="0" borderId="0" xfId="54" applyFont="1" applyFill="1" applyAlignment="1">
      <alignment vertical="center"/>
    </xf>
    <xf numFmtId="0" fontId="35" fillId="0" borderId="10" xfId="54" applyFont="1" applyFill="1" applyBorder="1" applyAlignment="1">
      <alignment vertical="center"/>
    </xf>
    <xf numFmtId="0" fontId="35" fillId="0" borderId="10" xfId="54" applyFont="1" applyFill="1" applyBorder="1"/>
    <xf numFmtId="168" fontId="35" fillId="0" borderId="10" xfId="54" applyNumberFormat="1" applyFont="1" applyFill="1" applyBorder="1"/>
    <xf numFmtId="0" fontId="35" fillId="0" borderId="0" xfId="54" applyFont="1" applyFill="1" applyBorder="1" applyAlignment="1">
      <alignment horizontal="left" vertical="center" wrapText="1"/>
    </xf>
    <xf numFmtId="168" fontId="35" fillId="0" borderId="0" xfId="54" applyNumberFormat="1" applyFont="1" applyFill="1" applyBorder="1" applyAlignment="1">
      <alignment horizontal="center" vertical="center"/>
    </xf>
    <xf numFmtId="0" fontId="35" fillId="0" borderId="0" xfId="55" applyFont="1" applyBorder="1" applyAlignment="1">
      <alignment horizontal="left" vertical="center" wrapText="1"/>
    </xf>
    <xf numFmtId="0" fontId="35" fillId="0" borderId="0" xfId="54" applyFont="1" applyFill="1" applyAlignment="1">
      <alignment wrapText="1"/>
    </xf>
    <xf numFmtId="1" fontId="34" fillId="0" borderId="0" xfId="403" applyNumberFormat="1" applyFont="1" applyFill="1" applyProtection="1">
      <protection locked="0"/>
    </xf>
    <xf numFmtId="1" fontId="34" fillId="0" borderId="0" xfId="403" applyNumberFormat="1" applyFont="1" applyFill="1" applyBorder="1" applyAlignment="1" applyProtection="1">
      <protection locked="0"/>
    </xf>
    <xf numFmtId="1" fontId="30" fillId="0" borderId="0" xfId="403" applyNumberFormat="1" applyFont="1" applyFill="1" applyBorder="1" applyAlignment="1" applyProtection="1">
      <alignment vertical="center"/>
      <protection locked="0"/>
    </xf>
    <xf numFmtId="1" fontId="36" fillId="0" borderId="0" xfId="403" applyNumberFormat="1" applyFont="1" applyFill="1" applyProtection="1">
      <protection locked="0"/>
    </xf>
    <xf numFmtId="1" fontId="36" fillId="42" borderId="0" xfId="403" applyNumberFormat="1" applyFont="1" applyFill="1" applyProtection="1">
      <protection locked="0"/>
    </xf>
    <xf numFmtId="1" fontId="53" fillId="0" borderId="11" xfId="403" applyNumberFormat="1" applyFont="1" applyFill="1" applyBorder="1" applyAlignment="1" applyProtection="1">
      <protection locked="0"/>
    </xf>
    <xf numFmtId="1" fontId="54" fillId="0" borderId="11" xfId="403" applyNumberFormat="1" applyFont="1" applyFill="1" applyBorder="1" applyAlignment="1" applyProtection="1">
      <protection locked="0"/>
    </xf>
    <xf numFmtId="1" fontId="29" fillId="0" borderId="11" xfId="403" applyNumberFormat="1" applyFont="1" applyFill="1" applyBorder="1" applyAlignment="1" applyProtection="1">
      <alignment horizontal="center"/>
      <protection locked="0"/>
    </xf>
    <xf numFmtId="1" fontId="52" fillId="0" borderId="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/>
    </xf>
    <xf numFmtId="1" fontId="36" fillId="0" borderId="0" xfId="403" applyNumberFormat="1" applyFont="1" applyFill="1" applyBorder="1" applyAlignment="1" applyProtection="1">
      <alignment horizontal="right"/>
      <protection locked="0"/>
    </xf>
    <xf numFmtId="1" fontId="52" fillId="0" borderId="0" xfId="403" applyNumberFormat="1" applyFont="1" applyFill="1" applyBorder="1" applyAlignment="1" applyProtection="1">
      <alignment horizontal="right"/>
      <protection locked="0"/>
    </xf>
    <xf numFmtId="1" fontId="36" fillId="42" borderId="0" xfId="403" applyNumberFormat="1" applyFont="1" applyFill="1" applyBorder="1" applyAlignment="1" applyProtection="1">
      <alignment horizontal="right"/>
      <protection locked="0"/>
    </xf>
    <xf numFmtId="1" fontId="55" fillId="0" borderId="0" xfId="403" applyNumberFormat="1" applyFont="1" applyFill="1" applyProtection="1">
      <protection locked="0"/>
    </xf>
    <xf numFmtId="1" fontId="55" fillId="0" borderId="10" xfId="403" applyNumberFormat="1" applyFont="1" applyFill="1" applyBorder="1" applyAlignment="1" applyProtection="1">
      <alignment horizontal="center"/>
    </xf>
    <xf numFmtId="1" fontId="55" fillId="0" borderId="0" xfId="403" applyNumberFormat="1" applyFont="1" applyFill="1" applyBorder="1" applyAlignment="1" applyProtection="1">
      <alignment horizontal="left" wrapText="1" shrinkToFit="1"/>
      <protection locked="0"/>
    </xf>
    <xf numFmtId="1" fontId="57" fillId="0" borderId="0" xfId="403" applyNumberFormat="1" applyFont="1" applyFill="1" applyProtection="1">
      <protection locked="0"/>
    </xf>
    <xf numFmtId="1" fontId="56" fillId="0" borderId="10" xfId="403" applyNumberFormat="1" applyFont="1" applyFill="1" applyBorder="1" applyAlignment="1" applyProtection="1">
      <alignment horizontal="center"/>
      <protection locked="0"/>
    </xf>
    <xf numFmtId="1" fontId="36" fillId="0" borderId="10" xfId="403" applyNumberFormat="1" applyFont="1" applyFill="1" applyBorder="1" applyAlignment="1" applyProtection="1">
      <alignment horizontal="center" vertical="center" wrapText="1"/>
    </xf>
    <xf numFmtId="1" fontId="36" fillId="0" borderId="10" xfId="40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434" applyFont="1"/>
    <xf numFmtId="0" fontId="22" fillId="0" borderId="0" xfId="435" applyFont="1" applyBorder="1" applyAlignment="1">
      <alignment vertical="center" wrapText="1"/>
    </xf>
    <xf numFmtId="0" fontId="59" fillId="0" borderId="0" xfId="435" applyFont="1" applyFill="1" applyAlignment="1">
      <alignment vertical="center" wrapText="1"/>
    </xf>
    <xf numFmtId="0" fontId="52" fillId="0" borderId="0" xfId="435" applyFont="1" applyFill="1" applyAlignment="1">
      <alignment horizontal="right" vertical="center" wrapText="1"/>
    </xf>
    <xf numFmtId="0" fontId="22" fillId="0" borderId="0" xfId="435" applyFont="1" applyAlignment="1">
      <alignment vertical="center" wrapText="1"/>
    </xf>
    <xf numFmtId="0" fontId="36" fillId="0" borderId="10" xfId="408" applyFont="1" applyFill="1" applyBorder="1" applyAlignment="1">
      <alignment horizontal="center" vertical="center"/>
    </xf>
    <xf numFmtId="0" fontId="36" fillId="0" borderId="10" xfId="408" applyFont="1" applyFill="1" applyBorder="1" applyAlignment="1">
      <alignment horizontal="center" vertical="center" wrapText="1"/>
    </xf>
    <xf numFmtId="0" fontId="34" fillId="0" borderId="10" xfId="435" applyFont="1" applyBorder="1" applyAlignment="1">
      <alignment horizontal="center" vertical="center" wrapText="1"/>
    </xf>
    <xf numFmtId="0" fontId="34" fillId="0" borderId="10" xfId="435" applyFont="1" applyFill="1" applyBorder="1" applyAlignment="1">
      <alignment horizontal="center" vertical="center" wrapText="1"/>
    </xf>
    <xf numFmtId="0" fontId="60" fillId="0" borderId="0" xfId="435" applyFont="1" applyAlignment="1">
      <alignment vertical="center" wrapText="1"/>
    </xf>
    <xf numFmtId="0" fontId="29" fillId="16" borderId="10" xfId="435" applyFont="1" applyFill="1" applyBorder="1" applyAlignment="1">
      <alignment vertical="center" wrapText="1"/>
    </xf>
    <xf numFmtId="171" fontId="29" fillId="42" borderId="10" xfId="434" applyNumberFormat="1" applyFont="1" applyFill="1" applyBorder="1" applyAlignment="1">
      <alignment horizontal="center" vertical="center" wrapText="1"/>
    </xf>
    <xf numFmtId="171" fontId="29" fillId="0" borderId="10" xfId="434" applyNumberFormat="1" applyFont="1" applyFill="1" applyBorder="1" applyAlignment="1">
      <alignment horizontal="center" vertical="center" wrapText="1"/>
    </xf>
    <xf numFmtId="171" fontId="61" fillId="42" borderId="10" xfId="434" applyNumberFormat="1" applyFont="1" applyFill="1" applyBorder="1" applyAlignment="1">
      <alignment horizontal="center" vertical="center" wrapText="1"/>
    </xf>
    <xf numFmtId="171" fontId="61" fillId="0" borderId="10" xfId="434" applyNumberFormat="1" applyFont="1" applyFill="1" applyBorder="1" applyAlignment="1">
      <alignment horizontal="center" vertical="center" wrapText="1"/>
    </xf>
    <xf numFmtId="0" fontId="29" fillId="0" borderId="10" xfId="434" applyFont="1" applyBorder="1" applyAlignment="1">
      <alignment horizontal="left" vertical="center" wrapText="1"/>
    </xf>
    <xf numFmtId="3" fontId="22" fillId="0" borderId="0" xfId="435" applyNumberFormat="1" applyFont="1" applyAlignment="1">
      <alignment vertical="center" wrapText="1"/>
    </xf>
    <xf numFmtId="0" fontId="29" fillId="0" borderId="10" xfId="435" applyFont="1" applyBorder="1" applyAlignment="1">
      <alignment vertical="center" wrapText="1"/>
    </xf>
    <xf numFmtId="0" fontId="29" fillId="0" borderId="10" xfId="408" applyFont="1" applyBorder="1" applyAlignment="1">
      <alignment vertical="center" wrapText="1"/>
    </xf>
    <xf numFmtId="171" fontId="29" fillId="0" borderId="10" xfId="408" applyNumberFormat="1" applyFont="1" applyFill="1" applyBorder="1" applyAlignment="1">
      <alignment horizontal="center" vertical="center" wrapText="1"/>
    </xf>
    <xf numFmtId="168" fontId="29" fillId="0" borderId="10" xfId="408" applyNumberFormat="1" applyFont="1" applyFill="1" applyBorder="1" applyAlignment="1">
      <alignment horizontal="center" vertical="center"/>
    </xf>
    <xf numFmtId="171" fontId="29" fillId="0" borderId="10" xfId="408" applyNumberFormat="1" applyFont="1" applyFill="1" applyBorder="1" applyAlignment="1">
      <alignment horizontal="center" vertical="center"/>
    </xf>
    <xf numFmtId="49" fontId="61" fillId="0" borderId="10" xfId="434" applyNumberFormat="1" applyFont="1" applyFill="1" applyBorder="1" applyAlignment="1">
      <alignment horizontal="center" vertical="center" wrapText="1"/>
    </xf>
    <xf numFmtId="3" fontId="59" fillId="0" borderId="0" xfId="434" applyNumberFormat="1" applyFont="1" applyFill="1"/>
    <xf numFmtId="0" fontId="59" fillId="0" borderId="0" xfId="434" applyFont="1" applyFill="1"/>
    <xf numFmtId="0" fontId="56" fillId="0" borderId="10" xfId="403" applyNumberFormat="1" applyFont="1" applyFill="1" applyBorder="1" applyAlignment="1" applyProtection="1">
      <alignment horizontal="left" vertical="center" wrapText="1" shrinkToFit="1"/>
    </xf>
    <xf numFmtId="3" fontId="29" fillId="42" borderId="10" xfId="434" applyNumberFormat="1" applyFont="1" applyFill="1" applyBorder="1" applyAlignment="1">
      <alignment horizontal="center" vertical="center" wrapText="1"/>
    </xf>
    <xf numFmtId="3" fontId="29" fillId="0" borderId="10" xfId="434" applyNumberFormat="1" applyFont="1" applyFill="1" applyBorder="1" applyAlignment="1">
      <alignment horizontal="center" vertical="center" wrapText="1"/>
    </xf>
    <xf numFmtId="171" fontId="36" fillId="0" borderId="10" xfId="408" applyNumberFormat="1" applyFont="1" applyFill="1" applyBorder="1" applyAlignment="1">
      <alignment horizontal="center" vertical="center" wrapText="1"/>
    </xf>
    <xf numFmtId="0" fontId="34" fillId="0" borderId="10" xfId="95" applyFont="1" applyFill="1" applyBorder="1" applyAlignment="1">
      <alignment horizontal="left"/>
    </xf>
    <xf numFmtId="0" fontId="34" fillId="0" borderId="10" xfId="95" applyFont="1" applyFill="1" applyBorder="1" applyAlignment="1">
      <alignment horizontal="left" wrapText="1"/>
    </xf>
    <xf numFmtId="0" fontId="34" fillId="0" borderId="10" xfId="96" applyFont="1" applyFill="1" applyBorder="1" applyAlignment="1">
      <alignment horizontal="left"/>
    </xf>
    <xf numFmtId="0" fontId="34" fillId="0" borderId="10" xfId="96" applyFont="1" applyFill="1" applyBorder="1" applyAlignment="1">
      <alignment horizontal="left" wrapText="1"/>
    </xf>
    <xf numFmtId="3" fontId="34" fillId="0" borderId="10" xfId="403" applyNumberFormat="1" applyFont="1" applyFill="1" applyBorder="1" applyAlignment="1" applyProtection="1">
      <alignment horizontal="center"/>
      <protection locked="0"/>
    </xf>
    <xf numFmtId="3" fontId="34" fillId="0" borderId="10" xfId="403" applyNumberFormat="1" applyFont="1" applyFill="1" applyBorder="1" applyAlignment="1" applyProtection="1">
      <alignment horizontal="center" vertical="center"/>
    </xf>
    <xf numFmtId="1" fontId="34" fillId="0" borderId="10" xfId="403" applyNumberFormat="1" applyFont="1" applyFill="1" applyBorder="1" applyAlignment="1" applyProtection="1">
      <alignment horizontal="center"/>
      <protection locked="0"/>
    </xf>
    <xf numFmtId="1" fontId="64" fillId="0" borderId="0" xfId="403" applyNumberFormat="1" applyFont="1" applyFill="1" applyBorder="1" applyAlignment="1" applyProtection="1">
      <alignment horizontal="right"/>
      <protection locked="0"/>
    </xf>
    <xf numFmtId="1" fontId="34" fillId="0" borderId="10" xfId="403" applyNumberFormat="1" applyFont="1" applyFill="1" applyBorder="1" applyAlignment="1" applyProtection="1">
      <alignment horizontal="left" wrapText="1" shrinkToFit="1"/>
      <protection locked="0"/>
    </xf>
    <xf numFmtId="0" fontId="62" fillId="0" borderId="23" xfId="408" applyFont="1" applyFill="1" applyBorder="1" applyAlignment="1">
      <alignment horizontal="center" vertical="center" wrapText="1"/>
    </xf>
    <xf numFmtId="0" fontId="62" fillId="0" borderId="24" xfId="408" applyFont="1" applyFill="1" applyBorder="1" applyAlignment="1">
      <alignment horizontal="center" vertical="center" wrapText="1"/>
    </xf>
    <xf numFmtId="0" fontId="62" fillId="0" borderId="25" xfId="408" applyFont="1" applyFill="1" applyBorder="1" applyAlignment="1">
      <alignment horizontal="center" vertical="center" wrapText="1"/>
    </xf>
    <xf numFmtId="0" fontId="62" fillId="0" borderId="26" xfId="408" applyFont="1" applyFill="1" applyBorder="1" applyAlignment="1">
      <alignment horizontal="center" vertical="center" wrapText="1"/>
    </xf>
    <xf numFmtId="0" fontId="62" fillId="0" borderId="11" xfId="408" applyFont="1" applyFill="1" applyBorder="1" applyAlignment="1">
      <alignment horizontal="center" vertical="center" wrapText="1"/>
    </xf>
    <xf numFmtId="0" fontId="62" fillId="0" borderId="27" xfId="408" applyFont="1" applyFill="1" applyBorder="1" applyAlignment="1">
      <alignment horizontal="center" vertical="center" wrapText="1"/>
    </xf>
    <xf numFmtId="0" fontId="29" fillId="0" borderId="10" xfId="408" applyFont="1" applyFill="1" applyBorder="1" applyAlignment="1">
      <alignment horizontal="center" vertical="center" wrapText="1"/>
    </xf>
    <xf numFmtId="14" fontId="29" fillId="0" borderId="10" xfId="408" applyNumberFormat="1" applyFont="1" applyFill="1" applyBorder="1" applyAlignment="1">
      <alignment horizontal="center" vertical="center" wrapText="1"/>
    </xf>
    <xf numFmtId="0" fontId="36" fillId="0" borderId="28" xfId="408" applyFont="1" applyFill="1" applyBorder="1" applyAlignment="1">
      <alignment horizontal="center" vertical="center"/>
    </xf>
    <xf numFmtId="0" fontId="36" fillId="0" borderId="29" xfId="408" applyFont="1" applyFill="1" applyBorder="1" applyAlignment="1">
      <alignment horizontal="center" vertical="center"/>
    </xf>
    <xf numFmtId="0" fontId="63" fillId="0" borderId="0" xfId="434" applyFont="1" applyAlignment="1">
      <alignment horizontal="center" vertical="top" wrapText="1"/>
    </xf>
    <xf numFmtId="0" fontId="63" fillId="0" borderId="0" xfId="435" applyFont="1" applyFill="1" applyAlignment="1">
      <alignment horizontal="center" vertical="top" wrapText="1"/>
    </xf>
    <xf numFmtId="0" fontId="29" fillId="0" borderId="21" xfId="434" applyFont="1" applyBorder="1" applyAlignment="1">
      <alignment horizontal="center" vertical="center" wrapText="1"/>
    </xf>
    <xf numFmtId="0" fontId="29" fillId="0" borderId="22" xfId="434" applyFont="1" applyBorder="1" applyAlignment="1">
      <alignment horizontal="center" vertical="center" wrapText="1"/>
    </xf>
    <xf numFmtId="0" fontId="36" fillId="0" borderId="10" xfId="408" applyFont="1" applyFill="1" applyBorder="1" applyAlignment="1">
      <alignment horizontal="center" vertical="center"/>
    </xf>
    <xf numFmtId="1" fontId="58" fillId="0" borderId="0" xfId="403" applyNumberFormat="1" applyFont="1" applyFill="1" applyAlignment="1" applyProtection="1">
      <alignment horizontal="center" wrapText="1"/>
      <protection locked="0"/>
    </xf>
    <xf numFmtId="3" fontId="29" fillId="42" borderId="10" xfId="403" applyNumberFormat="1" applyFont="1" applyFill="1" applyBorder="1" applyAlignment="1" applyProtection="1">
      <alignment horizontal="center" vertical="center"/>
    </xf>
  </cellXfs>
  <cellStyles count="453">
    <cellStyle name=" 1" xfId="1"/>
    <cellStyle name=" 1 2" xfId="111"/>
    <cellStyle name="20% - Accent1" xfId="2"/>
    <cellStyle name="20% - Accent1 2" xfId="97"/>
    <cellStyle name="20% - Accent1_П_1" xfId="112"/>
    <cellStyle name="20% - Accent2" xfId="3"/>
    <cellStyle name="20% - Accent2 2" xfId="98"/>
    <cellStyle name="20% - Accent2_П_1" xfId="113"/>
    <cellStyle name="20% - Accent3" xfId="4"/>
    <cellStyle name="20% - Accent3 2" xfId="99"/>
    <cellStyle name="20% - Accent3_П_1" xfId="114"/>
    <cellStyle name="20% - Accent4" xfId="5"/>
    <cellStyle name="20% - Accent4 2" xfId="100"/>
    <cellStyle name="20% - Accent4_П_1" xfId="115"/>
    <cellStyle name="20% - Accent5" xfId="6"/>
    <cellStyle name="20% - Accent5 2" xfId="101"/>
    <cellStyle name="20% - Accent5_П_1" xfId="116"/>
    <cellStyle name="20% - Accent6" xfId="7"/>
    <cellStyle name="20% - Accent6 2" xfId="102"/>
    <cellStyle name="20% - Accent6_П_1" xfId="117"/>
    <cellStyle name="20% — акцент1" xfId="118"/>
    <cellStyle name="20% - Акцент1 2" xfId="119"/>
    <cellStyle name="20% — акцент1 2" xfId="120"/>
    <cellStyle name="20% - Акцент1 3" xfId="121"/>
    <cellStyle name="20% — акцент1 3" xfId="122"/>
    <cellStyle name="20% - Акцент1 4" xfId="123"/>
    <cellStyle name="20% - Акцент1 5" xfId="124"/>
    <cellStyle name="20% — акцент2" xfId="125"/>
    <cellStyle name="20% - Акцент2 2" xfId="126"/>
    <cellStyle name="20% — акцент2 2" xfId="127"/>
    <cellStyle name="20% - Акцент2 3" xfId="128"/>
    <cellStyle name="20% — акцент2 3" xfId="129"/>
    <cellStyle name="20% - Акцент2 4" xfId="130"/>
    <cellStyle name="20% - Акцент2 5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- Акцент3 5" xfId="138"/>
    <cellStyle name="20% — акцент4" xfId="139"/>
    <cellStyle name="20% - Акцент4 2" xfId="140"/>
    <cellStyle name="20% — акцент4 2" xfId="141"/>
    <cellStyle name="20% - Акцент4 3" xfId="142"/>
    <cellStyle name="20% — акцент4 3" xfId="143"/>
    <cellStyle name="20% - Акцент4 4" xfId="144"/>
    <cellStyle name="20% - Акцент4 5" xfId="145"/>
    <cellStyle name="20% — акцент5" xfId="146"/>
    <cellStyle name="20% - Акцент5 2" xfId="147"/>
    <cellStyle name="20% — акцент5 2" xfId="148"/>
    <cellStyle name="20% - Акцент5 3" xfId="149"/>
    <cellStyle name="20% - Акцент5 4" xfId="150"/>
    <cellStyle name="20% - Акцент5 5" xfId="151"/>
    <cellStyle name="20% — акцент6" xfId="152"/>
    <cellStyle name="20% - Акцент6 2" xfId="153"/>
    <cellStyle name="20% — акцент6 2" xfId="154"/>
    <cellStyle name="20% - Акцент6 3" xfId="155"/>
    <cellStyle name="20% — акцент6 3" xfId="156"/>
    <cellStyle name="20% - Акцент6 4" xfId="157"/>
    <cellStyle name="20% - Акцент6 5" xfId="158"/>
    <cellStyle name="20% – Акцентування1" xfId="57"/>
    <cellStyle name="20% – Акцентування1 2" xfId="159"/>
    <cellStyle name="20% – Акцентування2" xfId="58"/>
    <cellStyle name="20% – Акцентування2 2" xfId="160"/>
    <cellStyle name="20% – Акцентування3" xfId="59"/>
    <cellStyle name="20% – Акцентування3 2" xfId="161"/>
    <cellStyle name="20% – Акцентування4" xfId="60"/>
    <cellStyle name="20% – Акцентування4 2" xfId="162"/>
    <cellStyle name="20% – Акцентування5" xfId="61"/>
    <cellStyle name="20% – Акцентування5 2" xfId="163"/>
    <cellStyle name="20% – Акцентування6" xfId="62"/>
    <cellStyle name="20% – Акцентування6 2" xfId="164"/>
    <cellStyle name="40% - Accent1" xfId="8"/>
    <cellStyle name="40% - Accent1 2" xfId="103"/>
    <cellStyle name="40% - Accent1_П_1" xfId="165"/>
    <cellStyle name="40% - Accent2" xfId="9"/>
    <cellStyle name="40% - Accent2 2" xfId="104"/>
    <cellStyle name="40% - Accent2_П_1" xfId="166"/>
    <cellStyle name="40% - Accent3" xfId="10"/>
    <cellStyle name="40% - Accent3 2" xfId="105"/>
    <cellStyle name="40% - Accent3_П_1" xfId="167"/>
    <cellStyle name="40% - Accent4" xfId="11"/>
    <cellStyle name="40% - Accent4 2" xfId="106"/>
    <cellStyle name="40% - Accent4_П_1" xfId="168"/>
    <cellStyle name="40% - Accent5" xfId="12"/>
    <cellStyle name="40% - Accent5 2" xfId="107"/>
    <cellStyle name="40% - Accent5_П_1" xfId="169"/>
    <cellStyle name="40% - Accent6" xfId="13"/>
    <cellStyle name="40% - Accent6 2" xfId="108"/>
    <cellStyle name="40% - Accent6_П_1" xfId="170"/>
    <cellStyle name="40% — акцент1" xfId="171"/>
    <cellStyle name="40% - Акцент1 2" xfId="172"/>
    <cellStyle name="40% — акцент1 2" xfId="173"/>
    <cellStyle name="40% - Акцент1 3" xfId="174"/>
    <cellStyle name="40% — акцент1 3" xfId="175"/>
    <cellStyle name="40% - Акцент1 4" xfId="176"/>
    <cellStyle name="40% - Акцент1 5" xfId="177"/>
    <cellStyle name="40% — акцент2" xfId="178"/>
    <cellStyle name="40% - Акцент2 2" xfId="179"/>
    <cellStyle name="40% — акцент2 2" xfId="180"/>
    <cellStyle name="40% - Акцент2 3" xfId="181"/>
    <cellStyle name="40% - Акцент2 4" xfId="182"/>
    <cellStyle name="40% - Акцент2 5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- Акцент3 5" xfId="190"/>
    <cellStyle name="40% — акцент4" xfId="191"/>
    <cellStyle name="40% - Акцент4 2" xfId="192"/>
    <cellStyle name="40% — акцент4 2" xfId="193"/>
    <cellStyle name="40% - Акцент4 3" xfId="194"/>
    <cellStyle name="40% — акцент4 3" xfId="195"/>
    <cellStyle name="40% - Акцент4 4" xfId="196"/>
    <cellStyle name="40% - Акцент4 5" xfId="197"/>
    <cellStyle name="40% — акцент5" xfId="198"/>
    <cellStyle name="40% - Акцент5 2" xfId="199"/>
    <cellStyle name="40% — акцент5 2" xfId="200"/>
    <cellStyle name="40% - Акцент5 3" xfId="201"/>
    <cellStyle name="40% — акцент5 3" xfId="202"/>
    <cellStyle name="40% - Акцент5 4" xfId="203"/>
    <cellStyle name="40% - Акцент5 5" xfId="204"/>
    <cellStyle name="40% — акцент6" xfId="205"/>
    <cellStyle name="40% - Акцент6 2" xfId="206"/>
    <cellStyle name="40% — акцент6 2" xfId="207"/>
    <cellStyle name="40% - Акцент6 3" xfId="208"/>
    <cellStyle name="40% — акцент6 3" xfId="209"/>
    <cellStyle name="40% - Акцент6 4" xfId="210"/>
    <cellStyle name="40% - Акцент6 5" xfId="211"/>
    <cellStyle name="40% – Акцентування1" xfId="63"/>
    <cellStyle name="40% – Акцентування1 2" xfId="212"/>
    <cellStyle name="40% – Акцентування2" xfId="64"/>
    <cellStyle name="40% – Акцентування2 2" xfId="213"/>
    <cellStyle name="40% – Акцентування3" xfId="65"/>
    <cellStyle name="40% – Акцентування3 2" xfId="214"/>
    <cellStyle name="40% – Акцентування4" xfId="66"/>
    <cellStyle name="40% – Акцентування4 2" xfId="215"/>
    <cellStyle name="40% – Акцентування5" xfId="67"/>
    <cellStyle name="40% – Акцентування5 2" xfId="216"/>
    <cellStyle name="40% – Акцентування6" xfId="68"/>
    <cellStyle name="40% – Акцентування6 2" xfId="217"/>
    <cellStyle name="60% - Accent1" xfId="14"/>
    <cellStyle name="60% - Accent1 2" xfId="218"/>
    <cellStyle name="60% - Accent1 3" xfId="436"/>
    <cellStyle name="60% - Accent1_П_1" xfId="219"/>
    <cellStyle name="60% - Accent2" xfId="15"/>
    <cellStyle name="60% - Accent2 2" xfId="220"/>
    <cellStyle name="60% - Accent2 3" xfId="437"/>
    <cellStyle name="60% - Accent2_П_1" xfId="221"/>
    <cellStyle name="60% - Accent3" xfId="16"/>
    <cellStyle name="60% - Accent3 2" xfId="222"/>
    <cellStyle name="60% - Accent3 3" xfId="438"/>
    <cellStyle name="60% - Accent3_П_1" xfId="223"/>
    <cellStyle name="60% - Accent4" xfId="17"/>
    <cellStyle name="60% - Accent4 2" xfId="224"/>
    <cellStyle name="60% - Accent4 3" xfId="439"/>
    <cellStyle name="60% - Accent4_П_1" xfId="225"/>
    <cellStyle name="60% - Accent5" xfId="18"/>
    <cellStyle name="60% - Accent5 2" xfId="226"/>
    <cellStyle name="60% - Accent5 3" xfId="440"/>
    <cellStyle name="60% - Accent5_П_1" xfId="227"/>
    <cellStyle name="60% - Accent6" xfId="19"/>
    <cellStyle name="60% - Accent6 2" xfId="228"/>
    <cellStyle name="60% - Accent6 3" xfId="441"/>
    <cellStyle name="60% - Accent6_П_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— акцент2" xfId="237"/>
    <cellStyle name="60% - Акцент2 2" xfId="238"/>
    <cellStyle name="60% — акцент2 2" xfId="239"/>
    <cellStyle name="60% - Акцент2 3" xfId="240"/>
    <cellStyle name="60% — акцент2 3" xfId="241"/>
    <cellStyle name="60% - Акцент2 4" xfId="242"/>
    <cellStyle name="60% - Акцент2 5" xfId="243"/>
    <cellStyle name="60% — акцент3" xfId="244"/>
    <cellStyle name="60% - Акцент3 2" xfId="245"/>
    <cellStyle name="60% — акцент3 2" xfId="246"/>
    <cellStyle name="60% - Акцент3 3" xfId="247"/>
    <cellStyle name="60% — акцент3 3" xfId="248"/>
    <cellStyle name="60% - Акцент3 4" xfId="249"/>
    <cellStyle name="60% - Акцент3 5" xfId="250"/>
    <cellStyle name="60% — акцент4" xfId="251"/>
    <cellStyle name="60% - Акцент4 2" xfId="252"/>
    <cellStyle name="60% — акцент4 2" xfId="253"/>
    <cellStyle name="60% - Акцент4 3" xfId="254"/>
    <cellStyle name="60% — акцент4 3" xfId="255"/>
    <cellStyle name="60% - Акцент4 4" xfId="256"/>
    <cellStyle name="60% - Акцент4 5" xfId="257"/>
    <cellStyle name="60% — акцент5" xfId="258"/>
    <cellStyle name="60% - Акцент5 2" xfId="259"/>
    <cellStyle name="60% — акцент5 2" xfId="260"/>
    <cellStyle name="60% - Акцент5 3" xfId="261"/>
    <cellStyle name="60% — акцент5 3" xfId="262"/>
    <cellStyle name="60% - Акцент5 4" xfId="263"/>
    <cellStyle name="60% - Акцент5 5" xfId="264"/>
    <cellStyle name="60% — акцент6" xfId="265"/>
    <cellStyle name="60% - Акцент6 2" xfId="266"/>
    <cellStyle name="60% — акцент6 2" xfId="267"/>
    <cellStyle name="60% - Акцент6 3" xfId="268"/>
    <cellStyle name="60% — акцент6 3" xfId="269"/>
    <cellStyle name="60% - Акцент6 4" xfId="270"/>
    <cellStyle name="60% - Акцент6 5" xfId="271"/>
    <cellStyle name="60% – Акцентування1" xfId="69"/>
    <cellStyle name="60% – Акцентування1 2" xfId="272"/>
    <cellStyle name="60% – Акцентування2" xfId="70"/>
    <cellStyle name="60% – Акцентування2 2" xfId="273"/>
    <cellStyle name="60% – Акцентування3" xfId="71"/>
    <cellStyle name="60% – Акцентування3 2" xfId="274"/>
    <cellStyle name="60% – Акцентування4" xfId="72"/>
    <cellStyle name="60% – Акцентування4 2" xfId="275"/>
    <cellStyle name="60% – Акцентування5" xfId="73"/>
    <cellStyle name="60% – Акцентування5 2" xfId="276"/>
    <cellStyle name="60% – Акцентування6" xfId="74"/>
    <cellStyle name="60% – Акцентування6 2" xfId="277"/>
    <cellStyle name="Accent1" xfId="20"/>
    <cellStyle name="Accent1 2" xfId="278"/>
    <cellStyle name="Accent1 3" xfId="442"/>
    <cellStyle name="Accent1_П_1" xfId="279"/>
    <cellStyle name="Accent2" xfId="21"/>
    <cellStyle name="Accent2 2" xfId="280"/>
    <cellStyle name="Accent2_П_1" xfId="281"/>
    <cellStyle name="Accent3" xfId="22"/>
    <cellStyle name="Accent3 2" xfId="282"/>
    <cellStyle name="Accent3 3" xfId="443"/>
    <cellStyle name="Accent3_П_1" xfId="283"/>
    <cellStyle name="Accent4" xfId="23"/>
    <cellStyle name="Accent4 2" xfId="284"/>
    <cellStyle name="Accent4 3" xfId="444"/>
    <cellStyle name="Accent4_П_1" xfId="285"/>
    <cellStyle name="Accent5" xfId="24"/>
    <cellStyle name="Accent5 2" xfId="286"/>
    <cellStyle name="Accent5 3" xfId="445"/>
    <cellStyle name="Accent5_П_1" xfId="287"/>
    <cellStyle name="Accent6" xfId="25"/>
    <cellStyle name="Accent6 2" xfId="288"/>
    <cellStyle name="Accent6 3" xfId="446"/>
    <cellStyle name="Accent6_П_1" xfId="289"/>
    <cellStyle name="Bad" xfId="26"/>
    <cellStyle name="Bad 2" xfId="290"/>
    <cellStyle name="Bad 3" xfId="447"/>
    <cellStyle name="Bad_П_1" xfId="291"/>
    <cellStyle name="Calculation" xfId="27"/>
    <cellStyle name="Calculation 2" xfId="292"/>
    <cellStyle name="Calculation 3" xfId="448"/>
    <cellStyle name="Calculation_П_1" xfId="293"/>
    <cellStyle name="Check Cell" xfId="28"/>
    <cellStyle name="Check Cell 2" xfId="294"/>
    <cellStyle name="Check Cell_П_1" xfId="295"/>
    <cellStyle name="Excel Built-in Normal" xfId="29"/>
    <cellStyle name="Explanatory Text" xfId="30"/>
    <cellStyle name="fBlock" xfId="296"/>
    <cellStyle name="fCmp" xfId="297"/>
    <cellStyle name="fEr" xfId="298"/>
    <cellStyle name="fHead" xfId="299"/>
    <cellStyle name="fHead 2" xfId="300"/>
    <cellStyle name="fName" xfId="301"/>
    <cellStyle name="Good" xfId="31"/>
    <cellStyle name="Good 2" xfId="302"/>
    <cellStyle name="Good 3" xfId="449"/>
    <cellStyle name="Good_П_1" xfId="303"/>
    <cellStyle name="Heading 1" xfId="32"/>
    <cellStyle name="Heading 1 2" xfId="304"/>
    <cellStyle name="Heading 2" xfId="33"/>
    <cellStyle name="Heading 2 2" xfId="305"/>
    <cellStyle name="Heading 3" xfId="34"/>
    <cellStyle name="Heading 3 2" xfId="306"/>
    <cellStyle name="Heading 4" xfId="35"/>
    <cellStyle name="Heading 4 2" xfId="307"/>
    <cellStyle name="Input" xfId="36"/>
    <cellStyle name="Input 2" xfId="308"/>
    <cellStyle name="Input 3" xfId="450"/>
    <cellStyle name="Input_П_1" xfId="309"/>
    <cellStyle name="Linked Cell" xfId="37"/>
    <cellStyle name="Linked Cell 2" xfId="310"/>
    <cellStyle name="Neutral" xfId="38"/>
    <cellStyle name="Neutral 2" xfId="311"/>
    <cellStyle name="Neutral 3" xfId="451"/>
    <cellStyle name="Neutral_П_1" xfId="312"/>
    <cellStyle name="Normal 2" xfId="313"/>
    <cellStyle name="Normal_Sheet1" xfId="39"/>
    <cellStyle name="Note" xfId="40"/>
    <cellStyle name="Note 2" xfId="109"/>
    <cellStyle name="Note_П_1" xfId="314"/>
    <cellStyle name="Output" xfId="41"/>
    <cellStyle name="Output 2" xfId="315"/>
    <cellStyle name="Output 3" xfId="452"/>
    <cellStyle name="Output_П_1" xfId="316"/>
    <cellStyle name="Title" xfId="42"/>
    <cellStyle name="Total" xfId="43"/>
    <cellStyle name="vDa" xfId="317"/>
    <cellStyle name="vDa 2" xfId="318"/>
    <cellStyle name="vHl" xfId="319"/>
    <cellStyle name="vHl 2" xfId="320"/>
    <cellStyle name="vN0" xfId="321"/>
    <cellStyle name="vN0 2" xfId="322"/>
    <cellStyle name="vN0 3" xfId="323"/>
    <cellStyle name="vSt" xfId="324"/>
    <cellStyle name="vSt 2" xfId="325"/>
    <cellStyle name="Warning Text" xfId="44"/>
    <cellStyle name="Акцент1 2" xfId="326"/>
    <cellStyle name="Акцент1 2 2" xfId="327"/>
    <cellStyle name="Акцент1 3" xfId="328"/>
    <cellStyle name="Акцент2 2" xfId="329"/>
    <cellStyle name="Акцент2 2 2" xfId="330"/>
    <cellStyle name="Акцент2 3" xfId="331"/>
    <cellStyle name="Акцент3 2" xfId="332"/>
    <cellStyle name="Акцент3 2 2" xfId="333"/>
    <cellStyle name="Акцент3 3" xfId="334"/>
    <cellStyle name="Акцент4 2" xfId="335"/>
    <cellStyle name="Акцент4 2 2" xfId="336"/>
    <cellStyle name="Акцент4 3" xfId="337"/>
    <cellStyle name="Акцент5 2" xfId="338"/>
    <cellStyle name="Акцент5 2 2" xfId="339"/>
    <cellStyle name="Акцент5 3" xfId="340"/>
    <cellStyle name="Акцент6 2" xfId="341"/>
    <cellStyle name="Акцент6 2 2" xfId="342"/>
    <cellStyle name="Акцент6 3" xfId="343"/>
    <cellStyle name="Акцентування1" xfId="75"/>
    <cellStyle name="Акцентування1 2" xfId="344"/>
    <cellStyle name="Акцентування2" xfId="76"/>
    <cellStyle name="Акцентування2 2" xfId="345"/>
    <cellStyle name="Акцентування3" xfId="77"/>
    <cellStyle name="Акцентування3 2" xfId="346"/>
    <cellStyle name="Акцентування4" xfId="78"/>
    <cellStyle name="Акцентування4 2" xfId="347"/>
    <cellStyle name="Акцентування5" xfId="79"/>
    <cellStyle name="Акцентування5 2" xfId="348"/>
    <cellStyle name="Акцентування6" xfId="80"/>
    <cellStyle name="Акцентування6 2" xfId="349"/>
    <cellStyle name="Ввід" xfId="81"/>
    <cellStyle name="Ввід 2" xfId="350"/>
    <cellStyle name="Ввод  2" xfId="351"/>
    <cellStyle name="Ввод  2 2" xfId="352"/>
    <cellStyle name="Ввод  3" xfId="353"/>
    <cellStyle name="Вывод 2" xfId="354"/>
    <cellStyle name="Вывод 2 2" xfId="355"/>
    <cellStyle name="Вывод 3" xfId="356"/>
    <cellStyle name="Вычисление 2" xfId="357"/>
    <cellStyle name="Вычисление 2 2" xfId="358"/>
    <cellStyle name="Вычисление 3" xfId="359"/>
    <cellStyle name="Гиперссылка 2" xfId="360"/>
    <cellStyle name="Гиперссылка 3" xfId="361"/>
    <cellStyle name="Грошовий 2" xfId="362"/>
    <cellStyle name="Добре" xfId="82"/>
    <cellStyle name="Добре 2" xfId="363"/>
    <cellStyle name="Заголовок 1 2" xfId="364"/>
    <cellStyle name="Заголовок 1 3" xfId="365"/>
    <cellStyle name="Заголовок 2 2" xfId="366"/>
    <cellStyle name="Заголовок 2 3" xfId="367"/>
    <cellStyle name="Заголовок 3 2" xfId="368"/>
    <cellStyle name="Заголовок 3 3" xfId="369"/>
    <cellStyle name="Заголовок 4 2" xfId="370"/>
    <cellStyle name="Заголовок 4 3" xfId="371"/>
    <cellStyle name="Звичайний 2" xfId="45"/>
    <cellStyle name="Звичайний 2 2" xfId="372"/>
    <cellStyle name="Звичайний 2 3" xfId="373"/>
    <cellStyle name="Звичайний 2_8.Блок_3 (1 ч)" xfId="374"/>
    <cellStyle name="Звичайний 3" xfId="46"/>
    <cellStyle name="Звичайний 3 2" xfId="375"/>
    <cellStyle name="Звичайний 3 2 2" xfId="376"/>
    <cellStyle name="Звичайний 4" xfId="47"/>
    <cellStyle name="Звичайний 4 2" xfId="377"/>
    <cellStyle name="Звичайний 5" xfId="378"/>
    <cellStyle name="Звичайний 5 2" xfId="379"/>
    <cellStyle name="Звичайний 5 3" xfId="380"/>
    <cellStyle name="Звичайний 6" xfId="381"/>
    <cellStyle name="Звичайний 7" xfId="382"/>
    <cellStyle name="Зв'язана клітинка" xfId="83"/>
    <cellStyle name="Зв'язана клітинка 2" xfId="383"/>
    <cellStyle name="Итог 2" xfId="384"/>
    <cellStyle name="Итог 3" xfId="385"/>
    <cellStyle name="Контрольна клітинка" xfId="84"/>
    <cellStyle name="Контрольна клітинка 2" xfId="386"/>
    <cellStyle name="Контрольная ячейка 2" xfId="387"/>
    <cellStyle name="Контрольная ячейка 2 2" xfId="388"/>
    <cellStyle name="Контрольная ячейка 3" xfId="389"/>
    <cellStyle name="Назва" xfId="85"/>
    <cellStyle name="Назва 2" xfId="390"/>
    <cellStyle name="Название 2" xfId="391"/>
    <cellStyle name="Название 3" xfId="392"/>
    <cellStyle name="Нейтральный 2" xfId="393"/>
    <cellStyle name="Нейтральный 2 2" xfId="394"/>
    <cellStyle name="Нейтральный 3" xfId="395"/>
    <cellStyle name="Обчислення" xfId="86"/>
    <cellStyle name="Обчислення 2" xfId="396"/>
    <cellStyle name="Обычный" xfId="0" builtinId="0"/>
    <cellStyle name="Обычный 10" xfId="397"/>
    <cellStyle name="Обычный 11" xfId="398"/>
    <cellStyle name="Обычный 12" xfId="399"/>
    <cellStyle name="Обычный 2" xfId="48"/>
    <cellStyle name="Обычный 2 2" xfId="400"/>
    <cellStyle name="Обычный 2 3" xfId="401"/>
    <cellStyle name="Обычный 2 3 2" xfId="402"/>
    <cellStyle name="Обычный 2 4" xfId="403"/>
    <cellStyle name="Обычный 3" xfId="49"/>
    <cellStyle name="Обычный 3 2" xfId="404"/>
    <cellStyle name="Обычный 3 3" xfId="405"/>
    <cellStyle name="Обычный 4" xfId="56"/>
    <cellStyle name="Обычный 4 2" xfId="406"/>
    <cellStyle name="Обычный 5" xfId="94"/>
    <cellStyle name="Обычный 5 2" xfId="407"/>
    <cellStyle name="Обычный 6" xfId="110"/>
    <cellStyle name="Обычный 6 2" xfId="408"/>
    <cellStyle name="Обычный 7" xfId="409"/>
    <cellStyle name="Обычный 8" xfId="410"/>
    <cellStyle name="Обычный 9" xfId="411"/>
    <cellStyle name="Обычный_12 Зинкевич" xfId="96"/>
    <cellStyle name="Обычный_4 категории вмесмте СОЦ_УРАЗЛИВІ__ТАБО_4 категорії Квота!!!_2014 рік" xfId="434"/>
    <cellStyle name="Обычный_Перевірка_Молодь_до 18 років" xfId="435"/>
    <cellStyle name="Обычный_Укомплектування_11_2013" xfId="95"/>
    <cellStyle name="Обычный_Форма7Н" xfId="54"/>
    <cellStyle name="Обычный_Форма9н" xfId="55"/>
    <cellStyle name="Підсумок" xfId="87"/>
    <cellStyle name="Підсумок 2" xfId="412"/>
    <cellStyle name="Плохой 2" xfId="413"/>
    <cellStyle name="Плохой 2 2" xfId="414"/>
    <cellStyle name="Плохой 3" xfId="415"/>
    <cellStyle name="Поганий" xfId="88"/>
    <cellStyle name="Поганий 2" xfId="416"/>
    <cellStyle name="Пояснение 2" xfId="417"/>
    <cellStyle name="Пояснение 3" xfId="418"/>
    <cellStyle name="Примечание 2" xfId="419"/>
    <cellStyle name="Примечание 2 2" xfId="420"/>
    <cellStyle name="Примечание 3" xfId="421"/>
    <cellStyle name="Примітка" xfId="89"/>
    <cellStyle name="Примітка 2" xfId="422"/>
    <cellStyle name="Результат" xfId="90"/>
    <cellStyle name="Связанная ячейка 2" xfId="423"/>
    <cellStyle name="Связанная ячейка 3" xfId="424"/>
    <cellStyle name="Середній" xfId="91"/>
    <cellStyle name="Середній 2" xfId="425"/>
    <cellStyle name="Стиль 1" xfId="50"/>
    <cellStyle name="Стиль 1 2" xfId="426"/>
    <cellStyle name="Текст попередження" xfId="92"/>
    <cellStyle name="Текст попередження 2" xfId="427"/>
    <cellStyle name="Текст пояснення" xfId="93"/>
    <cellStyle name="Текст пояснення 2" xfId="428"/>
    <cellStyle name="Текст предупреждения 2" xfId="429"/>
    <cellStyle name="Текст предупреждения 3" xfId="430"/>
    <cellStyle name="Тысячи [0]_Анализ" xfId="51"/>
    <cellStyle name="Тысячи_Анализ" xfId="52"/>
    <cellStyle name="ФинᎰнсовый_Лист1 (3)_1" xfId="53"/>
    <cellStyle name="Хороший 2" xfId="431"/>
    <cellStyle name="Хороший 2 2" xfId="432"/>
    <cellStyle name="Хороший 3" xfId="43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21"/>
  <sheetViews>
    <sheetView view="pageBreakPreview" zoomScale="75" zoomScaleNormal="75" zoomScaleSheetLayoutView="75" workbookViewId="0">
      <selection activeCell="A15" sqref="A15:A16"/>
    </sheetView>
  </sheetViews>
  <sheetFormatPr defaultColWidth="8" defaultRowHeight="12.75" x14ac:dyDescent="0.2"/>
  <cols>
    <col min="1" max="1" width="69.7109375" style="36" customWidth="1"/>
    <col min="2" max="2" width="23.28515625" style="60" customWidth="1"/>
    <col min="3" max="3" width="23.85546875" style="60" customWidth="1"/>
    <col min="4" max="4" width="11.85546875" style="36" customWidth="1"/>
    <col min="5" max="5" width="15.5703125" style="36" customWidth="1"/>
    <col min="6" max="16384" width="8" style="36"/>
  </cols>
  <sheetData>
    <row r="1" spans="1:9" ht="22.5" x14ac:dyDescent="0.2">
      <c r="A1" s="84" t="s">
        <v>46</v>
      </c>
      <c r="B1" s="84"/>
      <c r="C1" s="84"/>
      <c r="D1" s="84"/>
      <c r="E1" s="84"/>
    </row>
    <row r="2" spans="1:9" ht="22.5" x14ac:dyDescent="0.2">
      <c r="A2" s="85" t="s">
        <v>27</v>
      </c>
      <c r="B2" s="85"/>
      <c r="C2" s="85"/>
      <c r="D2" s="85"/>
      <c r="E2" s="85"/>
    </row>
    <row r="3" spans="1:9" s="40" customFormat="1" ht="18" customHeight="1" x14ac:dyDescent="0.25">
      <c r="A3" s="37"/>
      <c r="B3" s="38"/>
      <c r="C3" s="39"/>
      <c r="D3" s="39"/>
      <c r="E3" s="39" t="s">
        <v>28</v>
      </c>
    </row>
    <row r="4" spans="1:9" s="40" customFormat="1" ht="23.25" customHeight="1" x14ac:dyDescent="0.25">
      <c r="A4" s="80" t="s">
        <v>29</v>
      </c>
      <c r="B4" s="86" t="s">
        <v>79</v>
      </c>
      <c r="C4" s="86" t="s">
        <v>80</v>
      </c>
      <c r="D4" s="88" t="s">
        <v>30</v>
      </c>
      <c r="E4" s="88"/>
    </row>
    <row r="5" spans="1:9" s="40" customFormat="1" ht="40.5" x14ac:dyDescent="0.25">
      <c r="A5" s="80"/>
      <c r="B5" s="87"/>
      <c r="C5" s="87"/>
      <c r="D5" s="41" t="s">
        <v>31</v>
      </c>
      <c r="E5" s="42" t="s">
        <v>32</v>
      </c>
    </row>
    <row r="6" spans="1:9" s="45" customFormat="1" ht="12" customHeight="1" x14ac:dyDescent="0.25">
      <c r="A6" s="43" t="s">
        <v>16</v>
      </c>
      <c r="B6" s="44">
        <v>1</v>
      </c>
      <c r="C6" s="44">
        <v>2</v>
      </c>
      <c r="D6" s="44">
        <v>3</v>
      </c>
      <c r="E6" s="44">
        <v>4</v>
      </c>
    </row>
    <row r="7" spans="1:9" s="40" customFormat="1" ht="29.25" customHeight="1" x14ac:dyDescent="0.25">
      <c r="A7" s="46" t="s">
        <v>42</v>
      </c>
      <c r="B7" s="47">
        <f>14652/1000</f>
        <v>14.651999999999999</v>
      </c>
      <c r="C7" s="48">
        <f>'2'!B5/1000</f>
        <v>13.063000000000001</v>
      </c>
      <c r="D7" s="49">
        <f>C7/B7*100</f>
        <v>89.155064155064167</v>
      </c>
      <c r="E7" s="50">
        <f>C7-B7</f>
        <v>-1.5889999999999986</v>
      </c>
    </row>
    <row r="8" spans="1:9" s="40" customFormat="1" ht="20.25" x14ac:dyDescent="0.25">
      <c r="A8" s="51" t="s">
        <v>72</v>
      </c>
      <c r="B8" s="47">
        <f>8551/1000</f>
        <v>8.5510000000000002</v>
      </c>
      <c r="C8" s="47">
        <f>'2'!C5/1000</f>
        <v>8.4570000000000007</v>
      </c>
      <c r="D8" s="49">
        <f t="shared" ref="D8:D12" si="0">C8/B8*100</f>
        <v>98.900713366857687</v>
      </c>
      <c r="E8" s="50">
        <f>C8-B8</f>
        <v>-9.3999999999999417E-2</v>
      </c>
      <c r="G8" s="52"/>
    </row>
    <row r="9" spans="1:9" s="40" customFormat="1" ht="64.5" customHeight="1" x14ac:dyDescent="0.25">
      <c r="A9" s="51" t="s">
        <v>45</v>
      </c>
      <c r="B9" s="62">
        <v>135</v>
      </c>
      <c r="C9" s="63">
        <f>'2'!E5</f>
        <v>91</v>
      </c>
      <c r="D9" s="49">
        <f t="shared" si="0"/>
        <v>67.407407407407405</v>
      </c>
      <c r="E9" s="50">
        <f t="shared" ref="E9:E12" si="1">C9-B9</f>
        <v>-44</v>
      </c>
      <c r="G9" s="52"/>
    </row>
    <row r="10" spans="1:9" s="40" customFormat="1" ht="27.75" customHeight="1" x14ac:dyDescent="0.25">
      <c r="A10" s="53" t="s">
        <v>75</v>
      </c>
      <c r="B10" s="47">
        <f>1419/1000</f>
        <v>1.419</v>
      </c>
      <c r="C10" s="48">
        <f>'2'!F5/1000</f>
        <v>1.31</v>
      </c>
      <c r="D10" s="49">
        <f t="shared" si="0"/>
        <v>92.3185341789993</v>
      </c>
      <c r="E10" s="50">
        <f t="shared" si="1"/>
        <v>-0.10899999999999999</v>
      </c>
      <c r="I10" s="52"/>
    </row>
    <row r="11" spans="1:9" s="40" customFormat="1" ht="48" customHeight="1" x14ac:dyDescent="0.25">
      <c r="A11" s="53" t="s">
        <v>73</v>
      </c>
      <c r="B11" s="47">
        <f>2225/1000</f>
        <v>2.2250000000000001</v>
      </c>
      <c r="C11" s="48">
        <f>'2'!G5/1000</f>
        <v>1.9019999999999999</v>
      </c>
      <c r="D11" s="49">
        <f t="shared" si="0"/>
        <v>85.483146067415731</v>
      </c>
      <c r="E11" s="50">
        <f t="shared" si="1"/>
        <v>-0.32300000000000018</v>
      </c>
    </row>
    <row r="12" spans="1:9" s="40" customFormat="1" ht="45.75" customHeight="1" x14ac:dyDescent="0.25">
      <c r="A12" s="53" t="s">
        <v>43</v>
      </c>
      <c r="B12" s="48">
        <f>13229/1000</f>
        <v>13.228999999999999</v>
      </c>
      <c r="C12" s="48">
        <f>'2'!H5/1000</f>
        <v>11.712999999999999</v>
      </c>
      <c r="D12" s="49">
        <f t="shared" si="0"/>
        <v>88.540328067125245</v>
      </c>
      <c r="E12" s="50">
        <f t="shared" si="1"/>
        <v>-1.516</v>
      </c>
      <c r="F12" s="52"/>
    </row>
    <row r="13" spans="1:9" s="40" customFormat="1" x14ac:dyDescent="0.25">
      <c r="A13" s="74" t="s">
        <v>33</v>
      </c>
      <c r="B13" s="75"/>
      <c r="C13" s="75"/>
      <c r="D13" s="75"/>
      <c r="E13" s="76"/>
      <c r="F13" s="52"/>
    </row>
    <row r="14" spans="1:9" s="40" customFormat="1" x14ac:dyDescent="0.25">
      <c r="A14" s="77"/>
      <c r="B14" s="78"/>
      <c r="C14" s="78"/>
      <c r="D14" s="78"/>
      <c r="E14" s="79"/>
      <c r="F14" s="52"/>
    </row>
    <row r="15" spans="1:9" s="40" customFormat="1" ht="20.25" x14ac:dyDescent="0.25">
      <c r="A15" s="80" t="s">
        <v>29</v>
      </c>
      <c r="B15" s="81">
        <v>43466</v>
      </c>
      <c r="C15" s="81">
        <v>43831</v>
      </c>
      <c r="D15" s="82" t="s">
        <v>30</v>
      </c>
      <c r="E15" s="83"/>
    </row>
    <row r="16" spans="1:9" ht="36.75" customHeight="1" x14ac:dyDescent="0.2">
      <c r="A16" s="80"/>
      <c r="B16" s="80"/>
      <c r="C16" s="80"/>
      <c r="D16" s="41" t="s">
        <v>31</v>
      </c>
      <c r="E16" s="42" t="s">
        <v>34</v>
      </c>
    </row>
    <row r="17" spans="1:5" ht="33" customHeight="1" x14ac:dyDescent="0.2">
      <c r="A17" s="54" t="s">
        <v>42</v>
      </c>
      <c r="B17" s="55">
        <f>4168/1000</f>
        <v>4.1680000000000001</v>
      </c>
      <c r="C17" s="55">
        <f>'2'!I5/1000</f>
        <v>3.9849999999999999</v>
      </c>
      <c r="D17" s="56">
        <f>ROUND(C17/B17*100,1)</f>
        <v>95.6</v>
      </c>
      <c r="E17" s="57">
        <f>C17-B17</f>
        <v>-0.18300000000000027</v>
      </c>
    </row>
    <row r="18" spans="1:5" ht="32.25" customHeight="1" x14ac:dyDescent="0.2">
      <c r="A18" s="54" t="s">
        <v>35</v>
      </c>
      <c r="B18" s="64" t="s">
        <v>76</v>
      </c>
      <c r="C18" s="64" t="s">
        <v>74</v>
      </c>
      <c r="D18" s="58" t="s">
        <v>51</v>
      </c>
      <c r="E18" s="58" t="s">
        <v>51</v>
      </c>
    </row>
    <row r="19" spans="1:5" ht="24" customHeight="1" x14ac:dyDescent="0.2">
      <c r="A19" s="54" t="s">
        <v>44</v>
      </c>
      <c r="B19" s="55">
        <f>3313/1000</f>
        <v>3.3130000000000002</v>
      </c>
      <c r="C19" s="55">
        <f>'2'!K5/1000</f>
        <v>3.2749999999999999</v>
      </c>
      <c r="D19" s="56">
        <f>ROUND(C19/B19*100,1)</f>
        <v>98.9</v>
      </c>
      <c r="E19" s="56">
        <f>C19-B19</f>
        <v>-3.8000000000000256E-2</v>
      </c>
    </row>
    <row r="20" spans="1:5" x14ac:dyDescent="0.2">
      <c r="B20" s="59"/>
      <c r="C20" s="59"/>
    </row>
    <row r="21" spans="1:5" x14ac:dyDescent="0.2">
      <c r="C21" s="59"/>
    </row>
  </sheetData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33"/>
  <sheetViews>
    <sheetView tabSelected="1" view="pageBreakPreview" zoomScale="50" zoomScaleNormal="85" zoomScaleSheetLayoutView="50" workbookViewId="0">
      <selection activeCell="C16" sqref="C16"/>
    </sheetView>
  </sheetViews>
  <sheetFormatPr defaultRowHeight="22.5" x14ac:dyDescent="0.35"/>
  <cols>
    <col min="1" max="1" width="47.140625" style="31" customWidth="1"/>
    <col min="2" max="2" width="22.5703125" style="26" customWidth="1"/>
    <col min="3" max="3" width="24" style="26" customWidth="1"/>
    <col min="4" max="4" width="22" style="27" customWidth="1"/>
    <col min="5" max="5" width="25.42578125" style="26" customWidth="1"/>
    <col min="6" max="6" width="22.140625" style="26" customWidth="1"/>
    <col min="7" max="7" width="20.7109375" style="27" customWidth="1"/>
    <col min="8" max="8" width="22" style="27" customWidth="1"/>
    <col min="9" max="9" width="20.28515625" style="26" customWidth="1"/>
    <col min="10" max="10" width="18.140625" style="27" customWidth="1"/>
    <col min="11" max="11" width="19" style="28" customWidth="1"/>
    <col min="12" max="13" width="9.140625" style="7"/>
    <col min="14" max="14" width="10.85546875" style="7" bestFit="1" customWidth="1"/>
    <col min="15" max="235" width="9.140625" style="7"/>
    <col min="236" max="236" width="16" style="7" customWidth="1"/>
    <col min="237" max="248" width="10.85546875" style="7" customWidth="1"/>
    <col min="249" max="249" width="9.42578125" style="7" customWidth="1"/>
    <col min="250" max="250" width="8.42578125" style="7" customWidth="1"/>
    <col min="251" max="251" width="6.5703125" style="7" customWidth="1"/>
    <col min="252" max="252" width="8.28515625" style="7" customWidth="1"/>
    <col min="253" max="253" width="8.7109375" style="7" customWidth="1"/>
    <col min="254" max="254" width="6" style="7" customWidth="1"/>
    <col min="255" max="255" width="7.42578125" style="7" customWidth="1"/>
    <col min="256" max="256" width="7.140625" style="7" customWidth="1"/>
    <col min="257" max="257" width="6.42578125" style="7" customWidth="1"/>
    <col min="258" max="259" width="7.140625" style="7" customWidth="1"/>
    <col min="260" max="260" width="6.7109375" style="7" customWidth="1"/>
    <col min="261" max="261" width="8.85546875" style="7" customWidth="1"/>
    <col min="262" max="262" width="8.28515625" style="7" customWidth="1"/>
    <col min="263" max="263" width="6.5703125" style="7" customWidth="1"/>
    <col min="264" max="264" width="8.28515625" style="7" customWidth="1"/>
    <col min="265" max="265" width="8.42578125" style="7" customWidth="1"/>
    <col min="266" max="269" width="9.140625" style="7"/>
    <col min="270" max="270" width="10.85546875" style="7" bestFit="1" customWidth="1"/>
    <col min="271" max="491" width="9.140625" style="7"/>
    <col min="492" max="492" width="16" style="7" customWidth="1"/>
    <col min="493" max="504" width="10.85546875" style="7" customWidth="1"/>
    <col min="505" max="505" width="9.42578125" style="7" customWidth="1"/>
    <col min="506" max="506" width="8.42578125" style="7" customWidth="1"/>
    <col min="507" max="507" width="6.5703125" style="7" customWidth="1"/>
    <col min="508" max="508" width="8.28515625" style="7" customWidth="1"/>
    <col min="509" max="509" width="8.7109375" style="7" customWidth="1"/>
    <col min="510" max="510" width="6" style="7" customWidth="1"/>
    <col min="511" max="511" width="7.42578125" style="7" customWidth="1"/>
    <col min="512" max="512" width="7.140625" style="7" customWidth="1"/>
    <col min="513" max="513" width="6.42578125" style="7" customWidth="1"/>
    <col min="514" max="515" width="7.140625" style="7" customWidth="1"/>
    <col min="516" max="516" width="6.7109375" style="7" customWidth="1"/>
    <col min="517" max="517" width="8.85546875" style="7" customWidth="1"/>
    <col min="518" max="518" width="8.28515625" style="7" customWidth="1"/>
    <col min="519" max="519" width="6.5703125" style="7" customWidth="1"/>
    <col min="520" max="520" width="8.28515625" style="7" customWidth="1"/>
    <col min="521" max="521" width="8.42578125" style="7" customWidth="1"/>
    <col min="522" max="525" width="9.140625" style="7"/>
    <col min="526" max="526" width="10.85546875" style="7" bestFit="1" customWidth="1"/>
    <col min="527" max="747" width="9.140625" style="7"/>
    <col min="748" max="748" width="16" style="7" customWidth="1"/>
    <col min="749" max="760" width="10.85546875" style="7" customWidth="1"/>
    <col min="761" max="761" width="9.42578125" style="7" customWidth="1"/>
    <col min="762" max="762" width="8.42578125" style="7" customWidth="1"/>
    <col min="763" max="763" width="6.5703125" style="7" customWidth="1"/>
    <col min="764" max="764" width="8.28515625" style="7" customWidth="1"/>
    <col min="765" max="765" width="8.7109375" style="7" customWidth="1"/>
    <col min="766" max="766" width="6" style="7" customWidth="1"/>
    <col min="767" max="767" width="7.42578125" style="7" customWidth="1"/>
    <col min="768" max="768" width="7.140625" style="7" customWidth="1"/>
    <col min="769" max="769" width="6.42578125" style="7" customWidth="1"/>
    <col min="770" max="771" width="7.140625" style="7" customWidth="1"/>
    <col min="772" max="772" width="6.7109375" style="7" customWidth="1"/>
    <col min="773" max="773" width="8.85546875" style="7" customWidth="1"/>
    <col min="774" max="774" width="8.28515625" style="7" customWidth="1"/>
    <col min="775" max="775" width="6.5703125" style="7" customWidth="1"/>
    <col min="776" max="776" width="8.28515625" style="7" customWidth="1"/>
    <col min="777" max="777" width="8.42578125" style="7" customWidth="1"/>
    <col min="778" max="781" width="9.140625" style="7"/>
    <col min="782" max="782" width="10.85546875" style="7" bestFit="1" customWidth="1"/>
    <col min="783" max="1003" width="9.140625" style="7"/>
    <col min="1004" max="1004" width="16" style="7" customWidth="1"/>
    <col min="1005" max="1016" width="10.85546875" style="7" customWidth="1"/>
    <col min="1017" max="1017" width="9.42578125" style="7" customWidth="1"/>
    <col min="1018" max="1018" width="8.42578125" style="7" customWidth="1"/>
    <col min="1019" max="1019" width="6.5703125" style="7" customWidth="1"/>
    <col min="1020" max="1020" width="8.28515625" style="7" customWidth="1"/>
    <col min="1021" max="1021" width="8.7109375" style="7" customWidth="1"/>
    <col min="1022" max="1022" width="6" style="7" customWidth="1"/>
    <col min="1023" max="1023" width="7.42578125" style="7" customWidth="1"/>
    <col min="1024" max="1024" width="7.140625" style="7" customWidth="1"/>
    <col min="1025" max="1025" width="6.42578125" style="7" customWidth="1"/>
    <col min="1026" max="1027" width="7.140625" style="7" customWidth="1"/>
    <col min="1028" max="1028" width="6.7109375" style="7" customWidth="1"/>
    <col min="1029" max="1029" width="8.85546875" style="7" customWidth="1"/>
    <col min="1030" max="1030" width="8.28515625" style="7" customWidth="1"/>
    <col min="1031" max="1031" width="6.5703125" style="7" customWidth="1"/>
    <col min="1032" max="1032" width="8.28515625" style="7" customWidth="1"/>
    <col min="1033" max="1033" width="8.42578125" style="7" customWidth="1"/>
    <col min="1034" max="1037" width="9.140625" style="7"/>
    <col min="1038" max="1038" width="10.85546875" style="7" bestFit="1" customWidth="1"/>
    <col min="1039" max="1259" width="9.140625" style="7"/>
    <col min="1260" max="1260" width="16" style="7" customWidth="1"/>
    <col min="1261" max="1272" width="10.85546875" style="7" customWidth="1"/>
    <col min="1273" max="1273" width="9.42578125" style="7" customWidth="1"/>
    <col min="1274" max="1274" width="8.42578125" style="7" customWidth="1"/>
    <col min="1275" max="1275" width="6.5703125" style="7" customWidth="1"/>
    <col min="1276" max="1276" width="8.28515625" style="7" customWidth="1"/>
    <col min="1277" max="1277" width="8.7109375" style="7" customWidth="1"/>
    <col min="1278" max="1278" width="6" style="7" customWidth="1"/>
    <col min="1279" max="1279" width="7.42578125" style="7" customWidth="1"/>
    <col min="1280" max="1280" width="7.140625" style="7" customWidth="1"/>
    <col min="1281" max="1281" width="6.42578125" style="7" customWidth="1"/>
    <col min="1282" max="1283" width="7.140625" style="7" customWidth="1"/>
    <col min="1284" max="1284" width="6.7109375" style="7" customWidth="1"/>
    <col min="1285" max="1285" width="8.85546875" style="7" customWidth="1"/>
    <col min="1286" max="1286" width="8.28515625" style="7" customWidth="1"/>
    <col min="1287" max="1287" width="6.5703125" style="7" customWidth="1"/>
    <col min="1288" max="1288" width="8.28515625" style="7" customWidth="1"/>
    <col min="1289" max="1289" width="8.42578125" style="7" customWidth="1"/>
    <col min="1290" max="1293" width="9.140625" style="7"/>
    <col min="1294" max="1294" width="10.85546875" style="7" bestFit="1" customWidth="1"/>
    <col min="1295" max="1515" width="9.140625" style="7"/>
    <col min="1516" max="1516" width="16" style="7" customWidth="1"/>
    <col min="1517" max="1528" width="10.85546875" style="7" customWidth="1"/>
    <col min="1529" max="1529" width="9.42578125" style="7" customWidth="1"/>
    <col min="1530" max="1530" width="8.42578125" style="7" customWidth="1"/>
    <col min="1531" max="1531" width="6.5703125" style="7" customWidth="1"/>
    <col min="1532" max="1532" width="8.28515625" style="7" customWidth="1"/>
    <col min="1533" max="1533" width="8.7109375" style="7" customWidth="1"/>
    <col min="1534" max="1534" width="6" style="7" customWidth="1"/>
    <col min="1535" max="1535" width="7.42578125" style="7" customWidth="1"/>
    <col min="1536" max="1536" width="7.140625" style="7" customWidth="1"/>
    <col min="1537" max="1537" width="6.42578125" style="7" customWidth="1"/>
    <col min="1538" max="1539" width="7.140625" style="7" customWidth="1"/>
    <col min="1540" max="1540" width="6.7109375" style="7" customWidth="1"/>
    <col min="1541" max="1541" width="8.85546875" style="7" customWidth="1"/>
    <col min="1542" max="1542" width="8.28515625" style="7" customWidth="1"/>
    <col min="1543" max="1543" width="6.5703125" style="7" customWidth="1"/>
    <col min="1544" max="1544" width="8.28515625" style="7" customWidth="1"/>
    <col min="1545" max="1545" width="8.42578125" style="7" customWidth="1"/>
    <col min="1546" max="1549" width="9.140625" style="7"/>
    <col min="1550" max="1550" width="10.85546875" style="7" bestFit="1" customWidth="1"/>
    <col min="1551" max="1771" width="9.140625" style="7"/>
    <col min="1772" max="1772" width="16" style="7" customWidth="1"/>
    <col min="1773" max="1784" width="10.85546875" style="7" customWidth="1"/>
    <col min="1785" max="1785" width="9.42578125" style="7" customWidth="1"/>
    <col min="1786" max="1786" width="8.42578125" style="7" customWidth="1"/>
    <col min="1787" max="1787" width="6.5703125" style="7" customWidth="1"/>
    <col min="1788" max="1788" width="8.28515625" style="7" customWidth="1"/>
    <col min="1789" max="1789" width="8.7109375" style="7" customWidth="1"/>
    <col min="1790" max="1790" width="6" style="7" customWidth="1"/>
    <col min="1791" max="1791" width="7.42578125" style="7" customWidth="1"/>
    <col min="1792" max="1792" width="7.140625" style="7" customWidth="1"/>
    <col min="1793" max="1793" width="6.42578125" style="7" customWidth="1"/>
    <col min="1794" max="1795" width="7.140625" style="7" customWidth="1"/>
    <col min="1796" max="1796" width="6.7109375" style="7" customWidth="1"/>
    <col min="1797" max="1797" width="8.85546875" style="7" customWidth="1"/>
    <col min="1798" max="1798" width="8.28515625" style="7" customWidth="1"/>
    <col min="1799" max="1799" width="6.5703125" style="7" customWidth="1"/>
    <col min="1800" max="1800" width="8.28515625" style="7" customWidth="1"/>
    <col min="1801" max="1801" width="8.42578125" style="7" customWidth="1"/>
    <col min="1802" max="1805" width="9.140625" style="7"/>
    <col min="1806" max="1806" width="10.85546875" style="7" bestFit="1" customWidth="1"/>
    <col min="1807" max="2027" width="9.140625" style="7"/>
    <col min="2028" max="2028" width="16" style="7" customWidth="1"/>
    <col min="2029" max="2040" width="10.85546875" style="7" customWidth="1"/>
    <col min="2041" max="2041" width="9.42578125" style="7" customWidth="1"/>
    <col min="2042" max="2042" width="8.42578125" style="7" customWidth="1"/>
    <col min="2043" max="2043" width="6.5703125" style="7" customWidth="1"/>
    <col min="2044" max="2044" width="8.28515625" style="7" customWidth="1"/>
    <col min="2045" max="2045" width="8.7109375" style="7" customWidth="1"/>
    <col min="2046" max="2046" width="6" style="7" customWidth="1"/>
    <col min="2047" max="2047" width="7.42578125" style="7" customWidth="1"/>
    <col min="2048" max="2048" width="7.140625" style="7" customWidth="1"/>
    <col min="2049" max="2049" width="6.42578125" style="7" customWidth="1"/>
    <col min="2050" max="2051" width="7.140625" style="7" customWidth="1"/>
    <col min="2052" max="2052" width="6.7109375" style="7" customWidth="1"/>
    <col min="2053" max="2053" width="8.85546875" style="7" customWidth="1"/>
    <col min="2054" max="2054" width="8.28515625" style="7" customWidth="1"/>
    <col min="2055" max="2055" width="6.5703125" style="7" customWidth="1"/>
    <col min="2056" max="2056" width="8.28515625" style="7" customWidth="1"/>
    <col min="2057" max="2057" width="8.42578125" style="7" customWidth="1"/>
    <col min="2058" max="2061" width="9.140625" style="7"/>
    <col min="2062" max="2062" width="10.85546875" style="7" bestFit="1" customWidth="1"/>
    <col min="2063" max="2283" width="9.140625" style="7"/>
    <col min="2284" max="2284" width="16" style="7" customWidth="1"/>
    <col min="2285" max="2296" width="10.85546875" style="7" customWidth="1"/>
    <col min="2297" max="2297" width="9.42578125" style="7" customWidth="1"/>
    <col min="2298" max="2298" width="8.42578125" style="7" customWidth="1"/>
    <col min="2299" max="2299" width="6.5703125" style="7" customWidth="1"/>
    <col min="2300" max="2300" width="8.28515625" style="7" customWidth="1"/>
    <col min="2301" max="2301" width="8.7109375" style="7" customWidth="1"/>
    <col min="2302" max="2302" width="6" style="7" customWidth="1"/>
    <col min="2303" max="2303" width="7.42578125" style="7" customWidth="1"/>
    <col min="2304" max="2304" width="7.140625" style="7" customWidth="1"/>
    <col min="2305" max="2305" width="6.42578125" style="7" customWidth="1"/>
    <col min="2306" max="2307" width="7.140625" style="7" customWidth="1"/>
    <col min="2308" max="2308" width="6.7109375" style="7" customWidth="1"/>
    <col min="2309" max="2309" width="8.85546875" style="7" customWidth="1"/>
    <col min="2310" max="2310" width="8.28515625" style="7" customWidth="1"/>
    <col min="2311" max="2311" width="6.5703125" style="7" customWidth="1"/>
    <col min="2312" max="2312" width="8.28515625" style="7" customWidth="1"/>
    <col min="2313" max="2313" width="8.42578125" style="7" customWidth="1"/>
    <col min="2314" max="2317" width="9.140625" style="7"/>
    <col min="2318" max="2318" width="10.85546875" style="7" bestFit="1" customWidth="1"/>
    <col min="2319" max="2539" width="9.140625" style="7"/>
    <col min="2540" max="2540" width="16" style="7" customWidth="1"/>
    <col min="2541" max="2552" width="10.85546875" style="7" customWidth="1"/>
    <col min="2553" max="2553" width="9.42578125" style="7" customWidth="1"/>
    <col min="2554" max="2554" width="8.42578125" style="7" customWidth="1"/>
    <col min="2555" max="2555" width="6.5703125" style="7" customWidth="1"/>
    <col min="2556" max="2556" width="8.28515625" style="7" customWidth="1"/>
    <col min="2557" max="2557" width="8.7109375" style="7" customWidth="1"/>
    <col min="2558" max="2558" width="6" style="7" customWidth="1"/>
    <col min="2559" max="2559" width="7.42578125" style="7" customWidth="1"/>
    <col min="2560" max="2560" width="7.140625" style="7" customWidth="1"/>
    <col min="2561" max="2561" width="6.42578125" style="7" customWidth="1"/>
    <col min="2562" max="2563" width="7.140625" style="7" customWidth="1"/>
    <col min="2564" max="2564" width="6.7109375" style="7" customWidth="1"/>
    <col min="2565" max="2565" width="8.85546875" style="7" customWidth="1"/>
    <col min="2566" max="2566" width="8.28515625" style="7" customWidth="1"/>
    <col min="2567" max="2567" width="6.5703125" style="7" customWidth="1"/>
    <col min="2568" max="2568" width="8.28515625" style="7" customWidth="1"/>
    <col min="2569" max="2569" width="8.42578125" style="7" customWidth="1"/>
    <col min="2570" max="2573" width="9.140625" style="7"/>
    <col min="2574" max="2574" width="10.85546875" style="7" bestFit="1" customWidth="1"/>
    <col min="2575" max="2795" width="9.140625" style="7"/>
    <col min="2796" max="2796" width="16" style="7" customWidth="1"/>
    <col min="2797" max="2808" width="10.85546875" style="7" customWidth="1"/>
    <col min="2809" max="2809" width="9.42578125" style="7" customWidth="1"/>
    <col min="2810" max="2810" width="8.42578125" style="7" customWidth="1"/>
    <col min="2811" max="2811" width="6.5703125" style="7" customWidth="1"/>
    <col min="2812" max="2812" width="8.28515625" style="7" customWidth="1"/>
    <col min="2813" max="2813" width="8.7109375" style="7" customWidth="1"/>
    <col min="2814" max="2814" width="6" style="7" customWidth="1"/>
    <col min="2815" max="2815" width="7.42578125" style="7" customWidth="1"/>
    <col min="2816" max="2816" width="7.140625" style="7" customWidth="1"/>
    <col min="2817" max="2817" width="6.42578125" style="7" customWidth="1"/>
    <col min="2818" max="2819" width="7.140625" style="7" customWidth="1"/>
    <col min="2820" max="2820" width="6.7109375" style="7" customWidth="1"/>
    <col min="2821" max="2821" width="8.85546875" style="7" customWidth="1"/>
    <col min="2822" max="2822" width="8.28515625" style="7" customWidth="1"/>
    <col min="2823" max="2823" width="6.5703125" style="7" customWidth="1"/>
    <col min="2824" max="2824" width="8.28515625" style="7" customWidth="1"/>
    <col min="2825" max="2825" width="8.42578125" style="7" customWidth="1"/>
    <col min="2826" max="2829" width="9.140625" style="7"/>
    <col min="2830" max="2830" width="10.85546875" style="7" bestFit="1" customWidth="1"/>
    <col min="2831" max="3051" width="9.140625" style="7"/>
    <col min="3052" max="3052" width="16" style="7" customWidth="1"/>
    <col min="3053" max="3064" width="10.85546875" style="7" customWidth="1"/>
    <col min="3065" max="3065" width="9.42578125" style="7" customWidth="1"/>
    <col min="3066" max="3066" width="8.42578125" style="7" customWidth="1"/>
    <col min="3067" max="3067" width="6.5703125" style="7" customWidth="1"/>
    <col min="3068" max="3068" width="8.28515625" style="7" customWidth="1"/>
    <col min="3069" max="3069" width="8.7109375" style="7" customWidth="1"/>
    <col min="3070" max="3070" width="6" style="7" customWidth="1"/>
    <col min="3071" max="3071" width="7.42578125" style="7" customWidth="1"/>
    <col min="3072" max="3072" width="7.140625" style="7" customWidth="1"/>
    <col min="3073" max="3073" width="6.42578125" style="7" customWidth="1"/>
    <col min="3074" max="3075" width="7.140625" style="7" customWidth="1"/>
    <col min="3076" max="3076" width="6.7109375" style="7" customWidth="1"/>
    <col min="3077" max="3077" width="8.85546875" style="7" customWidth="1"/>
    <col min="3078" max="3078" width="8.28515625" style="7" customWidth="1"/>
    <col min="3079" max="3079" width="6.5703125" style="7" customWidth="1"/>
    <col min="3080" max="3080" width="8.28515625" style="7" customWidth="1"/>
    <col min="3081" max="3081" width="8.42578125" style="7" customWidth="1"/>
    <col min="3082" max="3085" width="9.140625" style="7"/>
    <col min="3086" max="3086" width="10.85546875" style="7" bestFit="1" customWidth="1"/>
    <col min="3087" max="3307" width="9.140625" style="7"/>
    <col min="3308" max="3308" width="16" style="7" customWidth="1"/>
    <col min="3309" max="3320" width="10.85546875" style="7" customWidth="1"/>
    <col min="3321" max="3321" width="9.42578125" style="7" customWidth="1"/>
    <col min="3322" max="3322" width="8.42578125" style="7" customWidth="1"/>
    <col min="3323" max="3323" width="6.5703125" style="7" customWidth="1"/>
    <col min="3324" max="3324" width="8.28515625" style="7" customWidth="1"/>
    <col min="3325" max="3325" width="8.7109375" style="7" customWidth="1"/>
    <col min="3326" max="3326" width="6" style="7" customWidth="1"/>
    <col min="3327" max="3327" width="7.42578125" style="7" customWidth="1"/>
    <col min="3328" max="3328" width="7.140625" style="7" customWidth="1"/>
    <col min="3329" max="3329" width="6.42578125" style="7" customWidth="1"/>
    <col min="3330" max="3331" width="7.140625" style="7" customWidth="1"/>
    <col min="3332" max="3332" width="6.7109375" style="7" customWidth="1"/>
    <col min="3333" max="3333" width="8.85546875" style="7" customWidth="1"/>
    <col min="3334" max="3334" width="8.28515625" style="7" customWidth="1"/>
    <col min="3335" max="3335" width="6.5703125" style="7" customWidth="1"/>
    <col min="3336" max="3336" width="8.28515625" style="7" customWidth="1"/>
    <col min="3337" max="3337" width="8.42578125" style="7" customWidth="1"/>
    <col min="3338" max="3341" width="9.140625" style="7"/>
    <col min="3342" max="3342" width="10.85546875" style="7" bestFit="1" customWidth="1"/>
    <col min="3343" max="3563" width="9.140625" style="7"/>
    <col min="3564" max="3564" width="16" style="7" customWidth="1"/>
    <col min="3565" max="3576" width="10.85546875" style="7" customWidth="1"/>
    <col min="3577" max="3577" width="9.42578125" style="7" customWidth="1"/>
    <col min="3578" max="3578" width="8.42578125" style="7" customWidth="1"/>
    <col min="3579" max="3579" width="6.5703125" style="7" customWidth="1"/>
    <col min="3580" max="3580" width="8.28515625" style="7" customWidth="1"/>
    <col min="3581" max="3581" width="8.7109375" style="7" customWidth="1"/>
    <col min="3582" max="3582" width="6" style="7" customWidth="1"/>
    <col min="3583" max="3583" width="7.42578125" style="7" customWidth="1"/>
    <col min="3584" max="3584" width="7.140625" style="7" customWidth="1"/>
    <col min="3585" max="3585" width="6.42578125" style="7" customWidth="1"/>
    <col min="3586" max="3587" width="7.140625" style="7" customWidth="1"/>
    <col min="3588" max="3588" width="6.7109375" style="7" customWidth="1"/>
    <col min="3589" max="3589" width="8.85546875" style="7" customWidth="1"/>
    <col min="3590" max="3590" width="8.28515625" style="7" customWidth="1"/>
    <col min="3591" max="3591" width="6.5703125" style="7" customWidth="1"/>
    <col min="3592" max="3592" width="8.28515625" style="7" customWidth="1"/>
    <col min="3593" max="3593" width="8.42578125" style="7" customWidth="1"/>
    <col min="3594" max="3597" width="9.140625" style="7"/>
    <col min="3598" max="3598" width="10.85546875" style="7" bestFit="1" customWidth="1"/>
    <col min="3599" max="3819" width="9.140625" style="7"/>
    <col min="3820" max="3820" width="16" style="7" customWidth="1"/>
    <col min="3821" max="3832" width="10.85546875" style="7" customWidth="1"/>
    <col min="3833" max="3833" width="9.42578125" style="7" customWidth="1"/>
    <col min="3834" max="3834" width="8.42578125" style="7" customWidth="1"/>
    <col min="3835" max="3835" width="6.5703125" style="7" customWidth="1"/>
    <col min="3836" max="3836" width="8.28515625" style="7" customWidth="1"/>
    <col min="3837" max="3837" width="8.7109375" style="7" customWidth="1"/>
    <col min="3838" max="3838" width="6" style="7" customWidth="1"/>
    <col min="3839" max="3839" width="7.42578125" style="7" customWidth="1"/>
    <col min="3840" max="3840" width="7.140625" style="7" customWidth="1"/>
    <col min="3841" max="3841" width="6.42578125" style="7" customWidth="1"/>
    <col min="3842" max="3843" width="7.140625" style="7" customWidth="1"/>
    <col min="3844" max="3844" width="6.7109375" style="7" customWidth="1"/>
    <col min="3845" max="3845" width="8.85546875" style="7" customWidth="1"/>
    <col min="3846" max="3846" width="8.28515625" style="7" customWidth="1"/>
    <col min="3847" max="3847" width="6.5703125" style="7" customWidth="1"/>
    <col min="3848" max="3848" width="8.28515625" style="7" customWidth="1"/>
    <col min="3849" max="3849" width="8.42578125" style="7" customWidth="1"/>
    <col min="3850" max="3853" width="9.140625" style="7"/>
    <col min="3854" max="3854" width="10.85546875" style="7" bestFit="1" customWidth="1"/>
    <col min="3855" max="4075" width="9.140625" style="7"/>
    <col min="4076" max="4076" width="16" style="7" customWidth="1"/>
    <col min="4077" max="4088" width="10.85546875" style="7" customWidth="1"/>
    <col min="4089" max="4089" width="9.42578125" style="7" customWidth="1"/>
    <col min="4090" max="4090" width="8.42578125" style="7" customWidth="1"/>
    <col min="4091" max="4091" width="6.5703125" style="7" customWidth="1"/>
    <col min="4092" max="4092" width="8.28515625" style="7" customWidth="1"/>
    <col min="4093" max="4093" width="8.7109375" style="7" customWidth="1"/>
    <col min="4094" max="4094" width="6" style="7" customWidth="1"/>
    <col min="4095" max="4095" width="7.42578125" style="7" customWidth="1"/>
    <col min="4096" max="4096" width="7.140625" style="7" customWidth="1"/>
    <col min="4097" max="4097" width="6.42578125" style="7" customWidth="1"/>
    <col min="4098" max="4099" width="7.140625" style="7" customWidth="1"/>
    <col min="4100" max="4100" width="6.7109375" style="7" customWidth="1"/>
    <col min="4101" max="4101" width="8.85546875" style="7" customWidth="1"/>
    <col min="4102" max="4102" width="8.28515625" style="7" customWidth="1"/>
    <col min="4103" max="4103" width="6.5703125" style="7" customWidth="1"/>
    <col min="4104" max="4104" width="8.28515625" style="7" customWidth="1"/>
    <col min="4105" max="4105" width="8.42578125" style="7" customWidth="1"/>
    <col min="4106" max="4109" width="9.140625" style="7"/>
    <col min="4110" max="4110" width="10.85546875" style="7" bestFit="1" customWidth="1"/>
    <col min="4111" max="4331" width="9.140625" style="7"/>
    <col min="4332" max="4332" width="16" style="7" customWidth="1"/>
    <col min="4333" max="4344" width="10.85546875" style="7" customWidth="1"/>
    <col min="4345" max="4345" width="9.42578125" style="7" customWidth="1"/>
    <col min="4346" max="4346" width="8.42578125" style="7" customWidth="1"/>
    <col min="4347" max="4347" width="6.5703125" style="7" customWidth="1"/>
    <col min="4348" max="4348" width="8.28515625" style="7" customWidth="1"/>
    <col min="4349" max="4349" width="8.7109375" style="7" customWidth="1"/>
    <col min="4350" max="4350" width="6" style="7" customWidth="1"/>
    <col min="4351" max="4351" width="7.42578125" style="7" customWidth="1"/>
    <col min="4352" max="4352" width="7.140625" style="7" customWidth="1"/>
    <col min="4353" max="4353" width="6.42578125" style="7" customWidth="1"/>
    <col min="4354" max="4355" width="7.140625" style="7" customWidth="1"/>
    <col min="4356" max="4356" width="6.7109375" style="7" customWidth="1"/>
    <col min="4357" max="4357" width="8.85546875" style="7" customWidth="1"/>
    <col min="4358" max="4358" width="8.28515625" style="7" customWidth="1"/>
    <col min="4359" max="4359" width="6.5703125" style="7" customWidth="1"/>
    <col min="4360" max="4360" width="8.28515625" style="7" customWidth="1"/>
    <col min="4361" max="4361" width="8.42578125" style="7" customWidth="1"/>
    <col min="4362" max="4365" width="9.140625" style="7"/>
    <col min="4366" max="4366" width="10.85546875" style="7" bestFit="1" customWidth="1"/>
    <col min="4367" max="4587" width="9.140625" style="7"/>
    <col min="4588" max="4588" width="16" style="7" customWidth="1"/>
    <col min="4589" max="4600" width="10.85546875" style="7" customWidth="1"/>
    <col min="4601" max="4601" width="9.42578125" style="7" customWidth="1"/>
    <col min="4602" max="4602" width="8.42578125" style="7" customWidth="1"/>
    <col min="4603" max="4603" width="6.5703125" style="7" customWidth="1"/>
    <col min="4604" max="4604" width="8.28515625" style="7" customWidth="1"/>
    <col min="4605" max="4605" width="8.7109375" style="7" customWidth="1"/>
    <col min="4606" max="4606" width="6" style="7" customWidth="1"/>
    <col min="4607" max="4607" width="7.42578125" style="7" customWidth="1"/>
    <col min="4608" max="4608" width="7.140625" style="7" customWidth="1"/>
    <col min="4609" max="4609" width="6.42578125" style="7" customWidth="1"/>
    <col min="4610" max="4611" width="7.140625" style="7" customWidth="1"/>
    <col min="4612" max="4612" width="6.7109375" style="7" customWidth="1"/>
    <col min="4613" max="4613" width="8.85546875" style="7" customWidth="1"/>
    <col min="4614" max="4614" width="8.28515625" style="7" customWidth="1"/>
    <col min="4615" max="4615" width="6.5703125" style="7" customWidth="1"/>
    <col min="4616" max="4616" width="8.28515625" style="7" customWidth="1"/>
    <col min="4617" max="4617" width="8.42578125" style="7" customWidth="1"/>
    <col min="4618" max="4621" width="9.140625" style="7"/>
    <col min="4622" max="4622" width="10.85546875" style="7" bestFit="1" customWidth="1"/>
    <col min="4623" max="4843" width="9.140625" style="7"/>
    <col min="4844" max="4844" width="16" style="7" customWidth="1"/>
    <col min="4845" max="4856" width="10.85546875" style="7" customWidth="1"/>
    <col min="4857" max="4857" width="9.42578125" style="7" customWidth="1"/>
    <col min="4858" max="4858" width="8.42578125" style="7" customWidth="1"/>
    <col min="4859" max="4859" width="6.5703125" style="7" customWidth="1"/>
    <col min="4860" max="4860" width="8.28515625" style="7" customWidth="1"/>
    <col min="4861" max="4861" width="8.7109375" style="7" customWidth="1"/>
    <col min="4862" max="4862" width="6" style="7" customWidth="1"/>
    <col min="4863" max="4863" width="7.42578125" style="7" customWidth="1"/>
    <col min="4864" max="4864" width="7.140625" style="7" customWidth="1"/>
    <col min="4865" max="4865" width="6.42578125" style="7" customWidth="1"/>
    <col min="4866" max="4867" width="7.140625" style="7" customWidth="1"/>
    <col min="4868" max="4868" width="6.7109375" style="7" customWidth="1"/>
    <col min="4869" max="4869" width="8.85546875" style="7" customWidth="1"/>
    <col min="4870" max="4870" width="8.28515625" style="7" customWidth="1"/>
    <col min="4871" max="4871" width="6.5703125" style="7" customWidth="1"/>
    <col min="4872" max="4872" width="8.28515625" style="7" customWidth="1"/>
    <col min="4873" max="4873" width="8.42578125" style="7" customWidth="1"/>
    <col min="4874" max="4877" width="9.140625" style="7"/>
    <col min="4878" max="4878" width="10.85546875" style="7" bestFit="1" customWidth="1"/>
    <col min="4879" max="5099" width="9.140625" style="7"/>
    <col min="5100" max="5100" width="16" style="7" customWidth="1"/>
    <col min="5101" max="5112" width="10.85546875" style="7" customWidth="1"/>
    <col min="5113" max="5113" width="9.42578125" style="7" customWidth="1"/>
    <col min="5114" max="5114" width="8.42578125" style="7" customWidth="1"/>
    <col min="5115" max="5115" width="6.5703125" style="7" customWidth="1"/>
    <col min="5116" max="5116" width="8.28515625" style="7" customWidth="1"/>
    <col min="5117" max="5117" width="8.7109375" style="7" customWidth="1"/>
    <col min="5118" max="5118" width="6" style="7" customWidth="1"/>
    <col min="5119" max="5119" width="7.42578125" style="7" customWidth="1"/>
    <col min="5120" max="5120" width="7.140625" style="7" customWidth="1"/>
    <col min="5121" max="5121" width="6.42578125" style="7" customWidth="1"/>
    <col min="5122" max="5123" width="7.140625" style="7" customWidth="1"/>
    <col min="5124" max="5124" width="6.7109375" style="7" customWidth="1"/>
    <col min="5125" max="5125" width="8.85546875" style="7" customWidth="1"/>
    <col min="5126" max="5126" width="8.28515625" style="7" customWidth="1"/>
    <col min="5127" max="5127" width="6.5703125" style="7" customWidth="1"/>
    <col min="5128" max="5128" width="8.28515625" style="7" customWidth="1"/>
    <col min="5129" max="5129" width="8.42578125" style="7" customWidth="1"/>
    <col min="5130" max="5133" width="9.140625" style="7"/>
    <col min="5134" max="5134" width="10.85546875" style="7" bestFit="1" customWidth="1"/>
    <col min="5135" max="5355" width="9.140625" style="7"/>
    <col min="5356" max="5356" width="16" style="7" customWidth="1"/>
    <col min="5357" max="5368" width="10.85546875" style="7" customWidth="1"/>
    <col min="5369" max="5369" width="9.42578125" style="7" customWidth="1"/>
    <col min="5370" max="5370" width="8.42578125" style="7" customWidth="1"/>
    <col min="5371" max="5371" width="6.5703125" style="7" customWidth="1"/>
    <col min="5372" max="5372" width="8.28515625" style="7" customWidth="1"/>
    <col min="5373" max="5373" width="8.7109375" style="7" customWidth="1"/>
    <col min="5374" max="5374" width="6" style="7" customWidth="1"/>
    <col min="5375" max="5375" width="7.42578125" style="7" customWidth="1"/>
    <col min="5376" max="5376" width="7.140625" style="7" customWidth="1"/>
    <col min="5377" max="5377" width="6.42578125" style="7" customWidth="1"/>
    <col min="5378" max="5379" width="7.140625" style="7" customWidth="1"/>
    <col min="5380" max="5380" width="6.7109375" style="7" customWidth="1"/>
    <col min="5381" max="5381" width="8.85546875" style="7" customWidth="1"/>
    <col min="5382" max="5382" width="8.28515625" style="7" customWidth="1"/>
    <col min="5383" max="5383" width="6.5703125" style="7" customWidth="1"/>
    <col min="5384" max="5384" width="8.28515625" style="7" customWidth="1"/>
    <col min="5385" max="5385" width="8.42578125" style="7" customWidth="1"/>
    <col min="5386" max="5389" width="9.140625" style="7"/>
    <col min="5390" max="5390" width="10.85546875" style="7" bestFit="1" customWidth="1"/>
    <col min="5391" max="5611" width="9.140625" style="7"/>
    <col min="5612" max="5612" width="16" style="7" customWidth="1"/>
    <col min="5613" max="5624" width="10.85546875" style="7" customWidth="1"/>
    <col min="5625" max="5625" width="9.42578125" style="7" customWidth="1"/>
    <col min="5626" max="5626" width="8.42578125" style="7" customWidth="1"/>
    <col min="5627" max="5627" width="6.5703125" style="7" customWidth="1"/>
    <col min="5628" max="5628" width="8.28515625" style="7" customWidth="1"/>
    <col min="5629" max="5629" width="8.7109375" style="7" customWidth="1"/>
    <col min="5630" max="5630" width="6" style="7" customWidth="1"/>
    <col min="5631" max="5631" width="7.42578125" style="7" customWidth="1"/>
    <col min="5632" max="5632" width="7.140625" style="7" customWidth="1"/>
    <col min="5633" max="5633" width="6.42578125" style="7" customWidth="1"/>
    <col min="5634" max="5635" width="7.140625" style="7" customWidth="1"/>
    <col min="5636" max="5636" width="6.7109375" style="7" customWidth="1"/>
    <col min="5637" max="5637" width="8.85546875" style="7" customWidth="1"/>
    <col min="5638" max="5638" width="8.28515625" style="7" customWidth="1"/>
    <col min="5639" max="5639" width="6.5703125" style="7" customWidth="1"/>
    <col min="5640" max="5640" width="8.28515625" style="7" customWidth="1"/>
    <col min="5641" max="5641" width="8.42578125" style="7" customWidth="1"/>
    <col min="5642" max="5645" width="9.140625" style="7"/>
    <col min="5646" max="5646" width="10.85546875" style="7" bestFit="1" customWidth="1"/>
    <col min="5647" max="5867" width="9.140625" style="7"/>
    <col min="5868" max="5868" width="16" style="7" customWidth="1"/>
    <col min="5869" max="5880" width="10.85546875" style="7" customWidth="1"/>
    <col min="5881" max="5881" width="9.42578125" style="7" customWidth="1"/>
    <col min="5882" max="5882" width="8.42578125" style="7" customWidth="1"/>
    <col min="5883" max="5883" width="6.5703125" style="7" customWidth="1"/>
    <col min="5884" max="5884" width="8.28515625" style="7" customWidth="1"/>
    <col min="5885" max="5885" width="8.7109375" style="7" customWidth="1"/>
    <col min="5886" max="5886" width="6" style="7" customWidth="1"/>
    <col min="5887" max="5887" width="7.42578125" style="7" customWidth="1"/>
    <col min="5888" max="5888" width="7.140625" style="7" customWidth="1"/>
    <col min="5889" max="5889" width="6.42578125" style="7" customWidth="1"/>
    <col min="5890" max="5891" width="7.140625" style="7" customWidth="1"/>
    <col min="5892" max="5892" width="6.7109375" style="7" customWidth="1"/>
    <col min="5893" max="5893" width="8.85546875" style="7" customWidth="1"/>
    <col min="5894" max="5894" width="8.28515625" style="7" customWidth="1"/>
    <col min="5895" max="5895" width="6.5703125" style="7" customWidth="1"/>
    <col min="5896" max="5896" width="8.28515625" style="7" customWidth="1"/>
    <col min="5897" max="5897" width="8.42578125" style="7" customWidth="1"/>
    <col min="5898" max="5901" width="9.140625" style="7"/>
    <col min="5902" max="5902" width="10.85546875" style="7" bestFit="1" customWidth="1"/>
    <col min="5903" max="6123" width="9.140625" style="7"/>
    <col min="6124" max="6124" width="16" style="7" customWidth="1"/>
    <col min="6125" max="6136" width="10.85546875" style="7" customWidth="1"/>
    <col min="6137" max="6137" width="9.42578125" style="7" customWidth="1"/>
    <col min="6138" max="6138" width="8.42578125" style="7" customWidth="1"/>
    <col min="6139" max="6139" width="6.5703125" style="7" customWidth="1"/>
    <col min="6140" max="6140" width="8.28515625" style="7" customWidth="1"/>
    <col min="6141" max="6141" width="8.7109375" style="7" customWidth="1"/>
    <col min="6142" max="6142" width="6" style="7" customWidth="1"/>
    <col min="6143" max="6143" width="7.42578125" style="7" customWidth="1"/>
    <col min="6144" max="6144" width="7.140625" style="7" customWidth="1"/>
    <col min="6145" max="6145" width="6.42578125" style="7" customWidth="1"/>
    <col min="6146" max="6147" width="7.140625" style="7" customWidth="1"/>
    <col min="6148" max="6148" width="6.7109375" style="7" customWidth="1"/>
    <col min="6149" max="6149" width="8.85546875" style="7" customWidth="1"/>
    <col min="6150" max="6150" width="8.28515625" style="7" customWidth="1"/>
    <col min="6151" max="6151" width="6.5703125" style="7" customWidth="1"/>
    <col min="6152" max="6152" width="8.28515625" style="7" customWidth="1"/>
    <col min="6153" max="6153" width="8.42578125" style="7" customWidth="1"/>
    <col min="6154" max="6157" width="9.140625" style="7"/>
    <col min="6158" max="6158" width="10.85546875" style="7" bestFit="1" customWidth="1"/>
    <col min="6159" max="6379" width="9.140625" style="7"/>
    <col min="6380" max="6380" width="16" style="7" customWidth="1"/>
    <col min="6381" max="6392" width="10.85546875" style="7" customWidth="1"/>
    <col min="6393" max="6393" width="9.42578125" style="7" customWidth="1"/>
    <col min="6394" max="6394" width="8.42578125" style="7" customWidth="1"/>
    <col min="6395" max="6395" width="6.5703125" style="7" customWidth="1"/>
    <col min="6396" max="6396" width="8.28515625" style="7" customWidth="1"/>
    <col min="6397" max="6397" width="8.7109375" style="7" customWidth="1"/>
    <col min="6398" max="6398" width="6" style="7" customWidth="1"/>
    <col min="6399" max="6399" width="7.42578125" style="7" customWidth="1"/>
    <col min="6400" max="6400" width="7.140625" style="7" customWidth="1"/>
    <col min="6401" max="6401" width="6.42578125" style="7" customWidth="1"/>
    <col min="6402" max="6403" width="7.140625" style="7" customWidth="1"/>
    <col min="6404" max="6404" width="6.7109375" style="7" customWidth="1"/>
    <col min="6405" max="6405" width="8.85546875" style="7" customWidth="1"/>
    <col min="6406" max="6406" width="8.28515625" style="7" customWidth="1"/>
    <col min="6407" max="6407" width="6.5703125" style="7" customWidth="1"/>
    <col min="6408" max="6408" width="8.28515625" style="7" customWidth="1"/>
    <col min="6409" max="6409" width="8.42578125" style="7" customWidth="1"/>
    <col min="6410" max="6413" width="9.140625" style="7"/>
    <col min="6414" max="6414" width="10.85546875" style="7" bestFit="1" customWidth="1"/>
    <col min="6415" max="6635" width="9.140625" style="7"/>
    <col min="6636" max="6636" width="16" style="7" customWidth="1"/>
    <col min="6637" max="6648" width="10.85546875" style="7" customWidth="1"/>
    <col min="6649" max="6649" width="9.42578125" style="7" customWidth="1"/>
    <col min="6650" max="6650" width="8.42578125" style="7" customWidth="1"/>
    <col min="6651" max="6651" width="6.5703125" style="7" customWidth="1"/>
    <col min="6652" max="6652" width="8.28515625" style="7" customWidth="1"/>
    <col min="6653" max="6653" width="8.7109375" style="7" customWidth="1"/>
    <col min="6654" max="6654" width="6" style="7" customWidth="1"/>
    <col min="6655" max="6655" width="7.42578125" style="7" customWidth="1"/>
    <col min="6656" max="6656" width="7.140625" style="7" customWidth="1"/>
    <col min="6657" max="6657" width="6.42578125" style="7" customWidth="1"/>
    <col min="6658" max="6659" width="7.140625" style="7" customWidth="1"/>
    <col min="6660" max="6660" width="6.7109375" style="7" customWidth="1"/>
    <col min="6661" max="6661" width="8.85546875" style="7" customWidth="1"/>
    <col min="6662" max="6662" width="8.28515625" style="7" customWidth="1"/>
    <col min="6663" max="6663" width="6.5703125" style="7" customWidth="1"/>
    <col min="6664" max="6664" width="8.28515625" style="7" customWidth="1"/>
    <col min="6665" max="6665" width="8.42578125" style="7" customWidth="1"/>
    <col min="6666" max="6669" width="9.140625" style="7"/>
    <col min="6670" max="6670" width="10.85546875" style="7" bestFit="1" customWidth="1"/>
    <col min="6671" max="6891" width="9.140625" style="7"/>
    <col min="6892" max="6892" width="16" style="7" customWidth="1"/>
    <col min="6893" max="6904" width="10.85546875" style="7" customWidth="1"/>
    <col min="6905" max="6905" width="9.42578125" style="7" customWidth="1"/>
    <col min="6906" max="6906" width="8.42578125" style="7" customWidth="1"/>
    <col min="6907" max="6907" width="6.5703125" style="7" customWidth="1"/>
    <col min="6908" max="6908" width="8.28515625" style="7" customWidth="1"/>
    <col min="6909" max="6909" width="8.7109375" style="7" customWidth="1"/>
    <col min="6910" max="6910" width="6" style="7" customWidth="1"/>
    <col min="6911" max="6911" width="7.42578125" style="7" customWidth="1"/>
    <col min="6912" max="6912" width="7.140625" style="7" customWidth="1"/>
    <col min="6913" max="6913" width="6.42578125" style="7" customWidth="1"/>
    <col min="6914" max="6915" width="7.140625" style="7" customWidth="1"/>
    <col min="6916" max="6916" width="6.7109375" style="7" customWidth="1"/>
    <col min="6917" max="6917" width="8.85546875" style="7" customWidth="1"/>
    <col min="6918" max="6918" width="8.28515625" style="7" customWidth="1"/>
    <col min="6919" max="6919" width="6.5703125" style="7" customWidth="1"/>
    <col min="6920" max="6920" width="8.28515625" style="7" customWidth="1"/>
    <col min="6921" max="6921" width="8.42578125" style="7" customWidth="1"/>
    <col min="6922" max="6925" width="9.140625" style="7"/>
    <col min="6926" max="6926" width="10.85546875" style="7" bestFit="1" customWidth="1"/>
    <col min="6927" max="7147" width="9.140625" style="7"/>
    <col min="7148" max="7148" width="16" style="7" customWidth="1"/>
    <col min="7149" max="7160" width="10.85546875" style="7" customWidth="1"/>
    <col min="7161" max="7161" width="9.42578125" style="7" customWidth="1"/>
    <col min="7162" max="7162" width="8.42578125" style="7" customWidth="1"/>
    <col min="7163" max="7163" width="6.5703125" style="7" customWidth="1"/>
    <col min="7164" max="7164" width="8.28515625" style="7" customWidth="1"/>
    <col min="7165" max="7165" width="8.7109375" style="7" customWidth="1"/>
    <col min="7166" max="7166" width="6" style="7" customWidth="1"/>
    <col min="7167" max="7167" width="7.42578125" style="7" customWidth="1"/>
    <col min="7168" max="7168" width="7.140625" style="7" customWidth="1"/>
    <col min="7169" max="7169" width="6.42578125" style="7" customWidth="1"/>
    <col min="7170" max="7171" width="7.140625" style="7" customWidth="1"/>
    <col min="7172" max="7172" width="6.7109375" style="7" customWidth="1"/>
    <col min="7173" max="7173" width="8.85546875" style="7" customWidth="1"/>
    <col min="7174" max="7174" width="8.28515625" style="7" customWidth="1"/>
    <col min="7175" max="7175" width="6.5703125" style="7" customWidth="1"/>
    <col min="7176" max="7176" width="8.28515625" style="7" customWidth="1"/>
    <col min="7177" max="7177" width="8.42578125" style="7" customWidth="1"/>
    <col min="7178" max="7181" width="9.140625" style="7"/>
    <col min="7182" max="7182" width="10.85546875" style="7" bestFit="1" customWidth="1"/>
    <col min="7183" max="7403" width="9.140625" style="7"/>
    <col min="7404" max="7404" width="16" style="7" customWidth="1"/>
    <col min="7405" max="7416" width="10.85546875" style="7" customWidth="1"/>
    <col min="7417" max="7417" width="9.42578125" style="7" customWidth="1"/>
    <col min="7418" max="7418" width="8.42578125" style="7" customWidth="1"/>
    <col min="7419" max="7419" width="6.5703125" style="7" customWidth="1"/>
    <col min="7420" max="7420" width="8.28515625" style="7" customWidth="1"/>
    <col min="7421" max="7421" width="8.7109375" style="7" customWidth="1"/>
    <col min="7422" max="7422" width="6" style="7" customWidth="1"/>
    <col min="7423" max="7423" width="7.42578125" style="7" customWidth="1"/>
    <col min="7424" max="7424" width="7.140625" style="7" customWidth="1"/>
    <col min="7425" max="7425" width="6.42578125" style="7" customWidth="1"/>
    <col min="7426" max="7427" width="7.140625" style="7" customWidth="1"/>
    <col min="7428" max="7428" width="6.7109375" style="7" customWidth="1"/>
    <col min="7429" max="7429" width="8.85546875" style="7" customWidth="1"/>
    <col min="7430" max="7430" width="8.28515625" style="7" customWidth="1"/>
    <col min="7431" max="7431" width="6.5703125" style="7" customWidth="1"/>
    <col min="7432" max="7432" width="8.28515625" style="7" customWidth="1"/>
    <col min="7433" max="7433" width="8.42578125" style="7" customWidth="1"/>
    <col min="7434" max="7437" width="9.140625" style="7"/>
    <col min="7438" max="7438" width="10.85546875" style="7" bestFit="1" customWidth="1"/>
    <col min="7439" max="7659" width="9.140625" style="7"/>
    <col min="7660" max="7660" width="16" style="7" customWidth="1"/>
    <col min="7661" max="7672" width="10.85546875" style="7" customWidth="1"/>
    <col min="7673" max="7673" width="9.42578125" style="7" customWidth="1"/>
    <col min="7674" max="7674" width="8.42578125" style="7" customWidth="1"/>
    <col min="7675" max="7675" width="6.5703125" style="7" customWidth="1"/>
    <col min="7676" max="7676" width="8.28515625" style="7" customWidth="1"/>
    <col min="7677" max="7677" width="8.7109375" style="7" customWidth="1"/>
    <col min="7678" max="7678" width="6" style="7" customWidth="1"/>
    <col min="7679" max="7679" width="7.42578125" style="7" customWidth="1"/>
    <col min="7680" max="7680" width="7.140625" style="7" customWidth="1"/>
    <col min="7681" max="7681" width="6.42578125" style="7" customWidth="1"/>
    <col min="7682" max="7683" width="7.140625" style="7" customWidth="1"/>
    <col min="7684" max="7684" width="6.7109375" style="7" customWidth="1"/>
    <col min="7685" max="7685" width="8.85546875" style="7" customWidth="1"/>
    <col min="7686" max="7686" width="8.28515625" style="7" customWidth="1"/>
    <col min="7687" max="7687" width="6.5703125" style="7" customWidth="1"/>
    <col min="7688" max="7688" width="8.28515625" style="7" customWidth="1"/>
    <col min="7689" max="7689" width="8.42578125" style="7" customWidth="1"/>
    <col min="7690" max="7693" width="9.140625" style="7"/>
    <col min="7694" max="7694" width="10.85546875" style="7" bestFit="1" customWidth="1"/>
    <col min="7695" max="7915" width="9.140625" style="7"/>
    <col min="7916" max="7916" width="16" style="7" customWidth="1"/>
    <col min="7917" max="7928" width="10.85546875" style="7" customWidth="1"/>
    <col min="7929" max="7929" width="9.42578125" style="7" customWidth="1"/>
    <col min="7930" max="7930" width="8.42578125" style="7" customWidth="1"/>
    <col min="7931" max="7931" width="6.5703125" style="7" customWidth="1"/>
    <col min="7932" max="7932" width="8.28515625" style="7" customWidth="1"/>
    <col min="7933" max="7933" width="8.7109375" style="7" customWidth="1"/>
    <col min="7934" max="7934" width="6" style="7" customWidth="1"/>
    <col min="7935" max="7935" width="7.42578125" style="7" customWidth="1"/>
    <col min="7936" max="7936" width="7.140625" style="7" customWidth="1"/>
    <col min="7937" max="7937" width="6.42578125" style="7" customWidth="1"/>
    <col min="7938" max="7939" width="7.140625" style="7" customWidth="1"/>
    <col min="7940" max="7940" width="6.7109375" style="7" customWidth="1"/>
    <col min="7941" max="7941" width="8.85546875" style="7" customWidth="1"/>
    <col min="7942" max="7942" width="8.28515625" style="7" customWidth="1"/>
    <col min="7943" max="7943" width="6.5703125" style="7" customWidth="1"/>
    <col min="7944" max="7944" width="8.28515625" style="7" customWidth="1"/>
    <col min="7945" max="7945" width="8.42578125" style="7" customWidth="1"/>
    <col min="7946" max="7949" width="9.140625" style="7"/>
    <col min="7950" max="7950" width="10.85546875" style="7" bestFit="1" customWidth="1"/>
    <col min="7951" max="8171" width="9.140625" style="7"/>
    <col min="8172" max="8172" width="16" style="7" customWidth="1"/>
    <col min="8173" max="8184" width="10.85546875" style="7" customWidth="1"/>
    <col min="8185" max="8185" width="9.42578125" style="7" customWidth="1"/>
    <col min="8186" max="8186" width="8.42578125" style="7" customWidth="1"/>
    <col min="8187" max="8187" width="6.5703125" style="7" customWidth="1"/>
    <col min="8188" max="8188" width="8.28515625" style="7" customWidth="1"/>
    <col min="8189" max="8189" width="8.7109375" style="7" customWidth="1"/>
    <col min="8190" max="8190" width="6" style="7" customWidth="1"/>
    <col min="8191" max="8191" width="7.42578125" style="7" customWidth="1"/>
    <col min="8192" max="8192" width="7.140625" style="7" customWidth="1"/>
    <col min="8193" max="8193" width="6.42578125" style="7" customWidth="1"/>
    <col min="8194" max="8195" width="7.140625" style="7" customWidth="1"/>
    <col min="8196" max="8196" width="6.7109375" style="7" customWidth="1"/>
    <col min="8197" max="8197" width="8.85546875" style="7" customWidth="1"/>
    <col min="8198" max="8198" width="8.28515625" style="7" customWidth="1"/>
    <col min="8199" max="8199" width="6.5703125" style="7" customWidth="1"/>
    <col min="8200" max="8200" width="8.28515625" style="7" customWidth="1"/>
    <col min="8201" max="8201" width="8.42578125" style="7" customWidth="1"/>
    <col min="8202" max="8205" width="9.140625" style="7"/>
    <col min="8206" max="8206" width="10.85546875" style="7" bestFit="1" customWidth="1"/>
    <col min="8207" max="8427" width="9.140625" style="7"/>
    <col min="8428" max="8428" width="16" style="7" customWidth="1"/>
    <col min="8429" max="8440" width="10.85546875" style="7" customWidth="1"/>
    <col min="8441" max="8441" width="9.42578125" style="7" customWidth="1"/>
    <col min="8442" max="8442" width="8.42578125" style="7" customWidth="1"/>
    <col min="8443" max="8443" width="6.5703125" style="7" customWidth="1"/>
    <col min="8444" max="8444" width="8.28515625" style="7" customWidth="1"/>
    <col min="8445" max="8445" width="8.7109375" style="7" customWidth="1"/>
    <col min="8446" max="8446" width="6" style="7" customWidth="1"/>
    <col min="8447" max="8447" width="7.42578125" style="7" customWidth="1"/>
    <col min="8448" max="8448" width="7.140625" style="7" customWidth="1"/>
    <col min="8449" max="8449" width="6.42578125" style="7" customWidth="1"/>
    <col min="8450" max="8451" width="7.140625" style="7" customWidth="1"/>
    <col min="8452" max="8452" width="6.7109375" style="7" customWidth="1"/>
    <col min="8453" max="8453" width="8.85546875" style="7" customWidth="1"/>
    <col min="8454" max="8454" width="8.28515625" style="7" customWidth="1"/>
    <col min="8455" max="8455" width="6.5703125" style="7" customWidth="1"/>
    <col min="8456" max="8456" width="8.28515625" style="7" customWidth="1"/>
    <col min="8457" max="8457" width="8.42578125" style="7" customWidth="1"/>
    <col min="8458" max="8461" width="9.140625" style="7"/>
    <col min="8462" max="8462" width="10.85546875" style="7" bestFit="1" customWidth="1"/>
    <col min="8463" max="8683" width="9.140625" style="7"/>
    <col min="8684" max="8684" width="16" style="7" customWidth="1"/>
    <col min="8685" max="8696" width="10.85546875" style="7" customWidth="1"/>
    <col min="8697" max="8697" width="9.42578125" style="7" customWidth="1"/>
    <col min="8698" max="8698" width="8.42578125" style="7" customWidth="1"/>
    <col min="8699" max="8699" width="6.5703125" style="7" customWidth="1"/>
    <col min="8700" max="8700" width="8.28515625" style="7" customWidth="1"/>
    <col min="8701" max="8701" width="8.7109375" style="7" customWidth="1"/>
    <col min="8702" max="8702" width="6" style="7" customWidth="1"/>
    <col min="8703" max="8703" width="7.42578125" style="7" customWidth="1"/>
    <col min="8704" max="8704" width="7.140625" style="7" customWidth="1"/>
    <col min="8705" max="8705" width="6.42578125" style="7" customWidth="1"/>
    <col min="8706" max="8707" width="7.140625" style="7" customWidth="1"/>
    <col min="8708" max="8708" width="6.7109375" style="7" customWidth="1"/>
    <col min="8709" max="8709" width="8.85546875" style="7" customWidth="1"/>
    <col min="8710" max="8710" width="8.28515625" style="7" customWidth="1"/>
    <col min="8711" max="8711" width="6.5703125" style="7" customWidth="1"/>
    <col min="8712" max="8712" width="8.28515625" style="7" customWidth="1"/>
    <col min="8713" max="8713" width="8.42578125" style="7" customWidth="1"/>
    <col min="8714" max="8717" width="9.140625" style="7"/>
    <col min="8718" max="8718" width="10.85546875" style="7" bestFit="1" customWidth="1"/>
    <col min="8719" max="8939" width="9.140625" style="7"/>
    <col min="8940" max="8940" width="16" style="7" customWidth="1"/>
    <col min="8941" max="8952" width="10.85546875" style="7" customWidth="1"/>
    <col min="8953" max="8953" width="9.42578125" style="7" customWidth="1"/>
    <col min="8954" max="8954" width="8.42578125" style="7" customWidth="1"/>
    <col min="8955" max="8955" width="6.5703125" style="7" customWidth="1"/>
    <col min="8956" max="8956" width="8.28515625" style="7" customWidth="1"/>
    <col min="8957" max="8957" width="8.7109375" style="7" customWidth="1"/>
    <col min="8958" max="8958" width="6" style="7" customWidth="1"/>
    <col min="8959" max="8959" width="7.42578125" style="7" customWidth="1"/>
    <col min="8960" max="8960" width="7.140625" style="7" customWidth="1"/>
    <col min="8961" max="8961" width="6.42578125" style="7" customWidth="1"/>
    <col min="8962" max="8963" width="7.140625" style="7" customWidth="1"/>
    <col min="8964" max="8964" width="6.7109375" style="7" customWidth="1"/>
    <col min="8965" max="8965" width="8.85546875" style="7" customWidth="1"/>
    <col min="8966" max="8966" width="8.28515625" style="7" customWidth="1"/>
    <col min="8967" max="8967" width="6.5703125" style="7" customWidth="1"/>
    <col min="8968" max="8968" width="8.28515625" style="7" customWidth="1"/>
    <col min="8969" max="8969" width="8.42578125" style="7" customWidth="1"/>
    <col min="8970" max="8973" width="9.140625" style="7"/>
    <col min="8974" max="8974" width="10.85546875" style="7" bestFit="1" customWidth="1"/>
    <col min="8975" max="9195" width="9.140625" style="7"/>
    <col min="9196" max="9196" width="16" style="7" customWidth="1"/>
    <col min="9197" max="9208" width="10.85546875" style="7" customWidth="1"/>
    <col min="9209" max="9209" width="9.42578125" style="7" customWidth="1"/>
    <col min="9210" max="9210" width="8.42578125" style="7" customWidth="1"/>
    <col min="9211" max="9211" width="6.5703125" style="7" customWidth="1"/>
    <col min="9212" max="9212" width="8.28515625" style="7" customWidth="1"/>
    <col min="9213" max="9213" width="8.7109375" style="7" customWidth="1"/>
    <col min="9214" max="9214" width="6" style="7" customWidth="1"/>
    <col min="9215" max="9215" width="7.42578125" style="7" customWidth="1"/>
    <col min="9216" max="9216" width="7.140625" style="7" customWidth="1"/>
    <col min="9217" max="9217" width="6.42578125" style="7" customWidth="1"/>
    <col min="9218" max="9219" width="7.140625" style="7" customWidth="1"/>
    <col min="9220" max="9220" width="6.7109375" style="7" customWidth="1"/>
    <col min="9221" max="9221" width="8.85546875" style="7" customWidth="1"/>
    <col min="9222" max="9222" width="8.28515625" style="7" customWidth="1"/>
    <col min="9223" max="9223" width="6.5703125" style="7" customWidth="1"/>
    <col min="9224" max="9224" width="8.28515625" style="7" customWidth="1"/>
    <col min="9225" max="9225" width="8.42578125" style="7" customWidth="1"/>
    <col min="9226" max="9229" width="9.140625" style="7"/>
    <col min="9230" max="9230" width="10.85546875" style="7" bestFit="1" customWidth="1"/>
    <col min="9231" max="9451" width="9.140625" style="7"/>
    <col min="9452" max="9452" width="16" style="7" customWidth="1"/>
    <col min="9453" max="9464" width="10.85546875" style="7" customWidth="1"/>
    <col min="9465" max="9465" width="9.42578125" style="7" customWidth="1"/>
    <col min="9466" max="9466" width="8.42578125" style="7" customWidth="1"/>
    <col min="9467" max="9467" width="6.5703125" style="7" customWidth="1"/>
    <col min="9468" max="9468" width="8.28515625" style="7" customWidth="1"/>
    <col min="9469" max="9469" width="8.7109375" style="7" customWidth="1"/>
    <col min="9470" max="9470" width="6" style="7" customWidth="1"/>
    <col min="9471" max="9471" width="7.42578125" style="7" customWidth="1"/>
    <col min="9472" max="9472" width="7.140625" style="7" customWidth="1"/>
    <col min="9473" max="9473" width="6.42578125" style="7" customWidth="1"/>
    <col min="9474" max="9475" width="7.140625" style="7" customWidth="1"/>
    <col min="9476" max="9476" width="6.7109375" style="7" customWidth="1"/>
    <col min="9477" max="9477" width="8.85546875" style="7" customWidth="1"/>
    <col min="9478" max="9478" width="8.28515625" style="7" customWidth="1"/>
    <col min="9479" max="9479" width="6.5703125" style="7" customWidth="1"/>
    <col min="9480" max="9480" width="8.28515625" style="7" customWidth="1"/>
    <col min="9481" max="9481" width="8.42578125" style="7" customWidth="1"/>
    <col min="9482" max="9485" width="9.140625" style="7"/>
    <col min="9486" max="9486" width="10.85546875" style="7" bestFit="1" customWidth="1"/>
    <col min="9487" max="9707" width="9.140625" style="7"/>
    <col min="9708" max="9708" width="16" style="7" customWidth="1"/>
    <col min="9709" max="9720" width="10.85546875" style="7" customWidth="1"/>
    <col min="9721" max="9721" width="9.42578125" style="7" customWidth="1"/>
    <col min="9722" max="9722" width="8.42578125" style="7" customWidth="1"/>
    <col min="9723" max="9723" width="6.5703125" style="7" customWidth="1"/>
    <col min="9724" max="9724" width="8.28515625" style="7" customWidth="1"/>
    <col min="9725" max="9725" width="8.7109375" style="7" customWidth="1"/>
    <col min="9726" max="9726" width="6" style="7" customWidth="1"/>
    <col min="9727" max="9727" width="7.42578125" style="7" customWidth="1"/>
    <col min="9728" max="9728" width="7.140625" style="7" customWidth="1"/>
    <col min="9729" max="9729" width="6.42578125" style="7" customWidth="1"/>
    <col min="9730" max="9731" width="7.140625" style="7" customWidth="1"/>
    <col min="9732" max="9732" width="6.7109375" style="7" customWidth="1"/>
    <col min="9733" max="9733" width="8.85546875" style="7" customWidth="1"/>
    <col min="9734" max="9734" width="8.28515625" style="7" customWidth="1"/>
    <col min="9735" max="9735" width="6.5703125" style="7" customWidth="1"/>
    <col min="9736" max="9736" width="8.28515625" style="7" customWidth="1"/>
    <col min="9737" max="9737" width="8.42578125" style="7" customWidth="1"/>
    <col min="9738" max="9741" width="9.140625" style="7"/>
    <col min="9742" max="9742" width="10.85546875" style="7" bestFit="1" customWidth="1"/>
    <col min="9743" max="9963" width="9.140625" style="7"/>
    <col min="9964" max="9964" width="16" style="7" customWidth="1"/>
    <col min="9965" max="9976" width="10.85546875" style="7" customWidth="1"/>
    <col min="9977" max="9977" width="9.42578125" style="7" customWidth="1"/>
    <col min="9978" max="9978" width="8.42578125" style="7" customWidth="1"/>
    <col min="9979" max="9979" width="6.5703125" style="7" customWidth="1"/>
    <col min="9980" max="9980" width="8.28515625" style="7" customWidth="1"/>
    <col min="9981" max="9981" width="8.7109375" style="7" customWidth="1"/>
    <col min="9982" max="9982" width="6" style="7" customWidth="1"/>
    <col min="9983" max="9983" width="7.42578125" style="7" customWidth="1"/>
    <col min="9984" max="9984" width="7.140625" style="7" customWidth="1"/>
    <col min="9985" max="9985" width="6.42578125" style="7" customWidth="1"/>
    <col min="9986" max="9987" width="7.140625" style="7" customWidth="1"/>
    <col min="9988" max="9988" width="6.7109375" style="7" customWidth="1"/>
    <col min="9989" max="9989" width="8.85546875" style="7" customWidth="1"/>
    <col min="9990" max="9990" width="8.28515625" style="7" customWidth="1"/>
    <col min="9991" max="9991" width="6.5703125" style="7" customWidth="1"/>
    <col min="9992" max="9992" width="8.28515625" style="7" customWidth="1"/>
    <col min="9993" max="9993" width="8.42578125" style="7" customWidth="1"/>
    <col min="9994" max="9997" width="9.140625" style="7"/>
    <col min="9998" max="9998" width="10.85546875" style="7" bestFit="1" customWidth="1"/>
    <col min="9999" max="10219" width="9.140625" style="7"/>
    <col min="10220" max="10220" width="16" style="7" customWidth="1"/>
    <col min="10221" max="10232" width="10.85546875" style="7" customWidth="1"/>
    <col min="10233" max="10233" width="9.42578125" style="7" customWidth="1"/>
    <col min="10234" max="10234" width="8.42578125" style="7" customWidth="1"/>
    <col min="10235" max="10235" width="6.5703125" style="7" customWidth="1"/>
    <col min="10236" max="10236" width="8.28515625" style="7" customWidth="1"/>
    <col min="10237" max="10237" width="8.7109375" style="7" customWidth="1"/>
    <col min="10238" max="10238" width="6" style="7" customWidth="1"/>
    <col min="10239" max="10239" width="7.42578125" style="7" customWidth="1"/>
    <col min="10240" max="10240" width="7.140625" style="7" customWidth="1"/>
    <col min="10241" max="10241" width="6.42578125" style="7" customWidth="1"/>
    <col min="10242" max="10243" width="7.140625" style="7" customWidth="1"/>
    <col min="10244" max="10244" width="6.7109375" style="7" customWidth="1"/>
    <col min="10245" max="10245" width="8.85546875" style="7" customWidth="1"/>
    <col min="10246" max="10246" width="8.28515625" style="7" customWidth="1"/>
    <col min="10247" max="10247" width="6.5703125" style="7" customWidth="1"/>
    <col min="10248" max="10248" width="8.28515625" style="7" customWidth="1"/>
    <col min="10249" max="10249" width="8.42578125" style="7" customWidth="1"/>
    <col min="10250" max="10253" width="9.140625" style="7"/>
    <col min="10254" max="10254" width="10.85546875" style="7" bestFit="1" customWidth="1"/>
    <col min="10255" max="10475" width="9.140625" style="7"/>
    <col min="10476" max="10476" width="16" style="7" customWidth="1"/>
    <col min="10477" max="10488" width="10.85546875" style="7" customWidth="1"/>
    <col min="10489" max="10489" width="9.42578125" style="7" customWidth="1"/>
    <col min="10490" max="10490" width="8.42578125" style="7" customWidth="1"/>
    <col min="10491" max="10491" width="6.5703125" style="7" customWidth="1"/>
    <col min="10492" max="10492" width="8.28515625" style="7" customWidth="1"/>
    <col min="10493" max="10493" width="8.7109375" style="7" customWidth="1"/>
    <col min="10494" max="10494" width="6" style="7" customWidth="1"/>
    <col min="10495" max="10495" width="7.42578125" style="7" customWidth="1"/>
    <col min="10496" max="10496" width="7.140625" style="7" customWidth="1"/>
    <col min="10497" max="10497" width="6.42578125" style="7" customWidth="1"/>
    <col min="10498" max="10499" width="7.140625" style="7" customWidth="1"/>
    <col min="10500" max="10500" width="6.7109375" style="7" customWidth="1"/>
    <col min="10501" max="10501" width="8.85546875" style="7" customWidth="1"/>
    <col min="10502" max="10502" width="8.28515625" style="7" customWidth="1"/>
    <col min="10503" max="10503" width="6.5703125" style="7" customWidth="1"/>
    <col min="10504" max="10504" width="8.28515625" style="7" customWidth="1"/>
    <col min="10505" max="10505" width="8.42578125" style="7" customWidth="1"/>
    <col min="10506" max="10509" width="9.140625" style="7"/>
    <col min="10510" max="10510" width="10.85546875" style="7" bestFit="1" customWidth="1"/>
    <col min="10511" max="10731" width="9.140625" style="7"/>
    <col min="10732" max="10732" width="16" style="7" customWidth="1"/>
    <col min="10733" max="10744" width="10.85546875" style="7" customWidth="1"/>
    <col min="10745" max="10745" width="9.42578125" style="7" customWidth="1"/>
    <col min="10746" max="10746" width="8.42578125" style="7" customWidth="1"/>
    <col min="10747" max="10747" width="6.5703125" style="7" customWidth="1"/>
    <col min="10748" max="10748" width="8.28515625" style="7" customWidth="1"/>
    <col min="10749" max="10749" width="8.7109375" style="7" customWidth="1"/>
    <col min="10750" max="10750" width="6" style="7" customWidth="1"/>
    <col min="10751" max="10751" width="7.42578125" style="7" customWidth="1"/>
    <col min="10752" max="10752" width="7.140625" style="7" customWidth="1"/>
    <col min="10753" max="10753" width="6.42578125" style="7" customWidth="1"/>
    <col min="10754" max="10755" width="7.140625" style="7" customWidth="1"/>
    <col min="10756" max="10756" width="6.7109375" style="7" customWidth="1"/>
    <col min="10757" max="10757" width="8.85546875" style="7" customWidth="1"/>
    <col min="10758" max="10758" width="8.28515625" style="7" customWidth="1"/>
    <col min="10759" max="10759" width="6.5703125" style="7" customWidth="1"/>
    <col min="10760" max="10760" width="8.28515625" style="7" customWidth="1"/>
    <col min="10761" max="10761" width="8.42578125" style="7" customWidth="1"/>
    <col min="10762" max="10765" width="9.140625" style="7"/>
    <col min="10766" max="10766" width="10.85546875" style="7" bestFit="1" customWidth="1"/>
    <col min="10767" max="10987" width="9.140625" style="7"/>
    <col min="10988" max="10988" width="16" style="7" customWidth="1"/>
    <col min="10989" max="11000" width="10.85546875" style="7" customWidth="1"/>
    <col min="11001" max="11001" width="9.42578125" style="7" customWidth="1"/>
    <col min="11002" max="11002" width="8.42578125" style="7" customWidth="1"/>
    <col min="11003" max="11003" width="6.5703125" style="7" customWidth="1"/>
    <col min="11004" max="11004" width="8.28515625" style="7" customWidth="1"/>
    <col min="11005" max="11005" width="8.7109375" style="7" customWidth="1"/>
    <col min="11006" max="11006" width="6" style="7" customWidth="1"/>
    <col min="11007" max="11007" width="7.42578125" style="7" customWidth="1"/>
    <col min="11008" max="11008" width="7.140625" style="7" customWidth="1"/>
    <col min="11009" max="11009" width="6.42578125" style="7" customWidth="1"/>
    <col min="11010" max="11011" width="7.140625" style="7" customWidth="1"/>
    <col min="11012" max="11012" width="6.7109375" style="7" customWidth="1"/>
    <col min="11013" max="11013" width="8.85546875" style="7" customWidth="1"/>
    <col min="11014" max="11014" width="8.28515625" style="7" customWidth="1"/>
    <col min="11015" max="11015" width="6.5703125" style="7" customWidth="1"/>
    <col min="11016" max="11016" width="8.28515625" style="7" customWidth="1"/>
    <col min="11017" max="11017" width="8.42578125" style="7" customWidth="1"/>
    <col min="11018" max="11021" width="9.140625" style="7"/>
    <col min="11022" max="11022" width="10.85546875" style="7" bestFit="1" customWidth="1"/>
    <col min="11023" max="11243" width="9.140625" style="7"/>
    <col min="11244" max="11244" width="16" style="7" customWidth="1"/>
    <col min="11245" max="11256" width="10.85546875" style="7" customWidth="1"/>
    <col min="11257" max="11257" width="9.42578125" style="7" customWidth="1"/>
    <col min="11258" max="11258" width="8.42578125" style="7" customWidth="1"/>
    <col min="11259" max="11259" width="6.5703125" style="7" customWidth="1"/>
    <col min="11260" max="11260" width="8.28515625" style="7" customWidth="1"/>
    <col min="11261" max="11261" width="8.7109375" style="7" customWidth="1"/>
    <col min="11262" max="11262" width="6" style="7" customWidth="1"/>
    <col min="11263" max="11263" width="7.42578125" style="7" customWidth="1"/>
    <col min="11264" max="11264" width="7.140625" style="7" customWidth="1"/>
    <col min="11265" max="11265" width="6.42578125" style="7" customWidth="1"/>
    <col min="11266" max="11267" width="7.140625" style="7" customWidth="1"/>
    <col min="11268" max="11268" width="6.7109375" style="7" customWidth="1"/>
    <col min="11269" max="11269" width="8.85546875" style="7" customWidth="1"/>
    <col min="11270" max="11270" width="8.28515625" style="7" customWidth="1"/>
    <col min="11271" max="11271" width="6.5703125" style="7" customWidth="1"/>
    <col min="11272" max="11272" width="8.28515625" style="7" customWidth="1"/>
    <col min="11273" max="11273" width="8.42578125" style="7" customWidth="1"/>
    <col min="11274" max="11277" width="9.140625" style="7"/>
    <col min="11278" max="11278" width="10.85546875" style="7" bestFit="1" customWidth="1"/>
    <col min="11279" max="11499" width="9.140625" style="7"/>
    <col min="11500" max="11500" width="16" style="7" customWidth="1"/>
    <col min="11501" max="11512" width="10.85546875" style="7" customWidth="1"/>
    <col min="11513" max="11513" width="9.42578125" style="7" customWidth="1"/>
    <col min="11514" max="11514" width="8.42578125" style="7" customWidth="1"/>
    <col min="11515" max="11515" width="6.5703125" style="7" customWidth="1"/>
    <col min="11516" max="11516" width="8.28515625" style="7" customWidth="1"/>
    <col min="11517" max="11517" width="8.7109375" style="7" customWidth="1"/>
    <col min="11518" max="11518" width="6" style="7" customWidth="1"/>
    <col min="11519" max="11519" width="7.42578125" style="7" customWidth="1"/>
    <col min="11520" max="11520" width="7.140625" style="7" customWidth="1"/>
    <col min="11521" max="11521" width="6.42578125" style="7" customWidth="1"/>
    <col min="11522" max="11523" width="7.140625" style="7" customWidth="1"/>
    <col min="11524" max="11524" width="6.7109375" style="7" customWidth="1"/>
    <col min="11525" max="11525" width="8.85546875" style="7" customWidth="1"/>
    <col min="11526" max="11526" width="8.28515625" style="7" customWidth="1"/>
    <col min="11527" max="11527" width="6.5703125" style="7" customWidth="1"/>
    <col min="11528" max="11528" width="8.28515625" style="7" customWidth="1"/>
    <col min="11529" max="11529" width="8.42578125" style="7" customWidth="1"/>
    <col min="11530" max="11533" width="9.140625" style="7"/>
    <col min="11534" max="11534" width="10.85546875" style="7" bestFit="1" customWidth="1"/>
    <col min="11535" max="11755" width="9.140625" style="7"/>
    <col min="11756" max="11756" width="16" style="7" customWidth="1"/>
    <col min="11757" max="11768" width="10.85546875" style="7" customWidth="1"/>
    <col min="11769" max="11769" width="9.42578125" style="7" customWidth="1"/>
    <col min="11770" max="11770" width="8.42578125" style="7" customWidth="1"/>
    <col min="11771" max="11771" width="6.5703125" style="7" customWidth="1"/>
    <col min="11772" max="11772" width="8.28515625" style="7" customWidth="1"/>
    <col min="11773" max="11773" width="8.7109375" style="7" customWidth="1"/>
    <col min="11774" max="11774" width="6" style="7" customWidth="1"/>
    <col min="11775" max="11775" width="7.42578125" style="7" customWidth="1"/>
    <col min="11776" max="11776" width="7.140625" style="7" customWidth="1"/>
    <col min="11777" max="11777" width="6.42578125" style="7" customWidth="1"/>
    <col min="11778" max="11779" width="7.140625" style="7" customWidth="1"/>
    <col min="11780" max="11780" width="6.7109375" style="7" customWidth="1"/>
    <col min="11781" max="11781" width="8.85546875" style="7" customWidth="1"/>
    <col min="11782" max="11782" width="8.28515625" style="7" customWidth="1"/>
    <col min="11783" max="11783" width="6.5703125" style="7" customWidth="1"/>
    <col min="11784" max="11784" width="8.28515625" style="7" customWidth="1"/>
    <col min="11785" max="11785" width="8.42578125" style="7" customWidth="1"/>
    <col min="11786" max="11789" width="9.140625" style="7"/>
    <col min="11790" max="11790" width="10.85546875" style="7" bestFit="1" customWidth="1"/>
    <col min="11791" max="12011" width="9.140625" style="7"/>
    <col min="12012" max="12012" width="16" style="7" customWidth="1"/>
    <col min="12013" max="12024" width="10.85546875" style="7" customWidth="1"/>
    <col min="12025" max="12025" width="9.42578125" style="7" customWidth="1"/>
    <col min="12026" max="12026" width="8.42578125" style="7" customWidth="1"/>
    <col min="12027" max="12027" width="6.5703125" style="7" customWidth="1"/>
    <col min="12028" max="12028" width="8.28515625" style="7" customWidth="1"/>
    <col min="12029" max="12029" width="8.7109375" style="7" customWidth="1"/>
    <col min="12030" max="12030" width="6" style="7" customWidth="1"/>
    <col min="12031" max="12031" width="7.42578125" style="7" customWidth="1"/>
    <col min="12032" max="12032" width="7.140625" style="7" customWidth="1"/>
    <col min="12033" max="12033" width="6.42578125" style="7" customWidth="1"/>
    <col min="12034" max="12035" width="7.140625" style="7" customWidth="1"/>
    <col min="12036" max="12036" width="6.7109375" style="7" customWidth="1"/>
    <col min="12037" max="12037" width="8.85546875" style="7" customWidth="1"/>
    <col min="12038" max="12038" width="8.28515625" style="7" customWidth="1"/>
    <col min="12039" max="12039" width="6.5703125" style="7" customWidth="1"/>
    <col min="12040" max="12040" width="8.28515625" style="7" customWidth="1"/>
    <col min="12041" max="12041" width="8.42578125" style="7" customWidth="1"/>
    <col min="12042" max="12045" width="9.140625" style="7"/>
    <col min="12046" max="12046" width="10.85546875" style="7" bestFit="1" customWidth="1"/>
    <col min="12047" max="12267" width="9.140625" style="7"/>
    <col min="12268" max="12268" width="16" style="7" customWidth="1"/>
    <col min="12269" max="12280" width="10.85546875" style="7" customWidth="1"/>
    <col min="12281" max="12281" width="9.42578125" style="7" customWidth="1"/>
    <col min="12282" max="12282" width="8.42578125" style="7" customWidth="1"/>
    <col min="12283" max="12283" width="6.5703125" style="7" customWidth="1"/>
    <col min="12284" max="12284" width="8.28515625" style="7" customWidth="1"/>
    <col min="12285" max="12285" width="8.7109375" style="7" customWidth="1"/>
    <col min="12286" max="12286" width="6" style="7" customWidth="1"/>
    <col min="12287" max="12287" width="7.42578125" style="7" customWidth="1"/>
    <col min="12288" max="12288" width="7.140625" style="7" customWidth="1"/>
    <col min="12289" max="12289" width="6.42578125" style="7" customWidth="1"/>
    <col min="12290" max="12291" width="7.140625" style="7" customWidth="1"/>
    <col min="12292" max="12292" width="6.7109375" style="7" customWidth="1"/>
    <col min="12293" max="12293" width="8.85546875" style="7" customWidth="1"/>
    <col min="12294" max="12294" width="8.28515625" style="7" customWidth="1"/>
    <col min="12295" max="12295" width="6.5703125" style="7" customWidth="1"/>
    <col min="12296" max="12296" width="8.28515625" style="7" customWidth="1"/>
    <col min="12297" max="12297" width="8.42578125" style="7" customWidth="1"/>
    <col min="12298" max="12301" width="9.140625" style="7"/>
    <col min="12302" max="12302" width="10.85546875" style="7" bestFit="1" customWidth="1"/>
    <col min="12303" max="12523" width="9.140625" style="7"/>
    <col min="12524" max="12524" width="16" style="7" customWidth="1"/>
    <col min="12525" max="12536" width="10.85546875" style="7" customWidth="1"/>
    <col min="12537" max="12537" width="9.42578125" style="7" customWidth="1"/>
    <col min="12538" max="12538" width="8.42578125" style="7" customWidth="1"/>
    <col min="12539" max="12539" width="6.5703125" style="7" customWidth="1"/>
    <col min="12540" max="12540" width="8.28515625" style="7" customWidth="1"/>
    <col min="12541" max="12541" width="8.7109375" style="7" customWidth="1"/>
    <col min="12542" max="12542" width="6" style="7" customWidth="1"/>
    <col min="12543" max="12543" width="7.42578125" style="7" customWidth="1"/>
    <col min="12544" max="12544" width="7.140625" style="7" customWidth="1"/>
    <col min="12545" max="12545" width="6.42578125" style="7" customWidth="1"/>
    <col min="12546" max="12547" width="7.140625" style="7" customWidth="1"/>
    <col min="12548" max="12548" width="6.7109375" style="7" customWidth="1"/>
    <col min="12549" max="12549" width="8.85546875" style="7" customWidth="1"/>
    <col min="12550" max="12550" width="8.28515625" style="7" customWidth="1"/>
    <col min="12551" max="12551" width="6.5703125" style="7" customWidth="1"/>
    <col min="12552" max="12552" width="8.28515625" style="7" customWidth="1"/>
    <col min="12553" max="12553" width="8.42578125" style="7" customWidth="1"/>
    <col min="12554" max="12557" width="9.140625" style="7"/>
    <col min="12558" max="12558" width="10.85546875" style="7" bestFit="1" customWidth="1"/>
    <col min="12559" max="12779" width="9.140625" style="7"/>
    <col min="12780" max="12780" width="16" style="7" customWidth="1"/>
    <col min="12781" max="12792" width="10.85546875" style="7" customWidth="1"/>
    <col min="12793" max="12793" width="9.42578125" style="7" customWidth="1"/>
    <col min="12794" max="12794" width="8.42578125" style="7" customWidth="1"/>
    <col min="12795" max="12795" width="6.5703125" style="7" customWidth="1"/>
    <col min="12796" max="12796" width="8.28515625" style="7" customWidth="1"/>
    <col min="12797" max="12797" width="8.7109375" style="7" customWidth="1"/>
    <col min="12798" max="12798" width="6" style="7" customWidth="1"/>
    <col min="12799" max="12799" width="7.42578125" style="7" customWidth="1"/>
    <col min="12800" max="12800" width="7.140625" style="7" customWidth="1"/>
    <col min="12801" max="12801" width="6.42578125" style="7" customWidth="1"/>
    <col min="12802" max="12803" width="7.140625" style="7" customWidth="1"/>
    <col min="12804" max="12804" width="6.7109375" style="7" customWidth="1"/>
    <col min="12805" max="12805" width="8.85546875" style="7" customWidth="1"/>
    <col min="12806" max="12806" width="8.28515625" style="7" customWidth="1"/>
    <col min="12807" max="12807" width="6.5703125" style="7" customWidth="1"/>
    <col min="12808" max="12808" width="8.28515625" style="7" customWidth="1"/>
    <col min="12809" max="12809" width="8.42578125" style="7" customWidth="1"/>
    <col min="12810" max="12813" width="9.140625" style="7"/>
    <col min="12814" max="12814" width="10.85546875" style="7" bestFit="1" customWidth="1"/>
    <col min="12815" max="13035" width="9.140625" style="7"/>
    <col min="13036" max="13036" width="16" style="7" customWidth="1"/>
    <col min="13037" max="13048" width="10.85546875" style="7" customWidth="1"/>
    <col min="13049" max="13049" width="9.42578125" style="7" customWidth="1"/>
    <col min="13050" max="13050" width="8.42578125" style="7" customWidth="1"/>
    <col min="13051" max="13051" width="6.5703125" style="7" customWidth="1"/>
    <col min="13052" max="13052" width="8.28515625" style="7" customWidth="1"/>
    <col min="13053" max="13053" width="8.7109375" style="7" customWidth="1"/>
    <col min="13054" max="13054" width="6" style="7" customWidth="1"/>
    <col min="13055" max="13055" width="7.42578125" style="7" customWidth="1"/>
    <col min="13056" max="13056" width="7.140625" style="7" customWidth="1"/>
    <col min="13057" max="13057" width="6.42578125" style="7" customWidth="1"/>
    <col min="13058" max="13059" width="7.140625" style="7" customWidth="1"/>
    <col min="13060" max="13060" width="6.7109375" style="7" customWidth="1"/>
    <col min="13061" max="13061" width="8.85546875" style="7" customWidth="1"/>
    <col min="13062" max="13062" width="8.28515625" style="7" customWidth="1"/>
    <col min="13063" max="13063" width="6.5703125" style="7" customWidth="1"/>
    <col min="13064" max="13064" width="8.28515625" style="7" customWidth="1"/>
    <col min="13065" max="13065" width="8.42578125" style="7" customWidth="1"/>
    <col min="13066" max="13069" width="9.140625" style="7"/>
    <col min="13070" max="13070" width="10.85546875" style="7" bestFit="1" customWidth="1"/>
    <col min="13071" max="13291" width="9.140625" style="7"/>
    <col min="13292" max="13292" width="16" style="7" customWidth="1"/>
    <col min="13293" max="13304" width="10.85546875" style="7" customWidth="1"/>
    <col min="13305" max="13305" width="9.42578125" style="7" customWidth="1"/>
    <col min="13306" max="13306" width="8.42578125" style="7" customWidth="1"/>
    <col min="13307" max="13307" width="6.5703125" style="7" customWidth="1"/>
    <col min="13308" max="13308" width="8.28515625" style="7" customWidth="1"/>
    <col min="13309" max="13309" width="8.7109375" style="7" customWidth="1"/>
    <col min="13310" max="13310" width="6" style="7" customWidth="1"/>
    <col min="13311" max="13311" width="7.42578125" style="7" customWidth="1"/>
    <col min="13312" max="13312" width="7.140625" style="7" customWidth="1"/>
    <col min="13313" max="13313" width="6.42578125" style="7" customWidth="1"/>
    <col min="13314" max="13315" width="7.140625" style="7" customWidth="1"/>
    <col min="13316" max="13316" width="6.7109375" style="7" customWidth="1"/>
    <col min="13317" max="13317" width="8.85546875" style="7" customWidth="1"/>
    <col min="13318" max="13318" width="8.28515625" style="7" customWidth="1"/>
    <col min="13319" max="13319" width="6.5703125" style="7" customWidth="1"/>
    <col min="13320" max="13320" width="8.28515625" style="7" customWidth="1"/>
    <col min="13321" max="13321" width="8.42578125" style="7" customWidth="1"/>
    <col min="13322" max="13325" width="9.140625" style="7"/>
    <col min="13326" max="13326" width="10.85546875" style="7" bestFit="1" customWidth="1"/>
    <col min="13327" max="13547" width="9.140625" style="7"/>
    <col min="13548" max="13548" width="16" style="7" customWidth="1"/>
    <col min="13549" max="13560" width="10.85546875" style="7" customWidth="1"/>
    <col min="13561" max="13561" width="9.42578125" style="7" customWidth="1"/>
    <col min="13562" max="13562" width="8.42578125" style="7" customWidth="1"/>
    <col min="13563" max="13563" width="6.5703125" style="7" customWidth="1"/>
    <col min="13564" max="13564" width="8.28515625" style="7" customWidth="1"/>
    <col min="13565" max="13565" width="8.7109375" style="7" customWidth="1"/>
    <col min="13566" max="13566" width="6" style="7" customWidth="1"/>
    <col min="13567" max="13567" width="7.42578125" style="7" customWidth="1"/>
    <col min="13568" max="13568" width="7.140625" style="7" customWidth="1"/>
    <col min="13569" max="13569" width="6.42578125" style="7" customWidth="1"/>
    <col min="13570" max="13571" width="7.140625" style="7" customWidth="1"/>
    <col min="13572" max="13572" width="6.7109375" style="7" customWidth="1"/>
    <col min="13573" max="13573" width="8.85546875" style="7" customWidth="1"/>
    <col min="13574" max="13574" width="8.28515625" style="7" customWidth="1"/>
    <col min="13575" max="13575" width="6.5703125" style="7" customWidth="1"/>
    <col min="13576" max="13576" width="8.28515625" style="7" customWidth="1"/>
    <col min="13577" max="13577" width="8.42578125" style="7" customWidth="1"/>
    <col min="13578" max="13581" width="9.140625" style="7"/>
    <col min="13582" max="13582" width="10.85546875" style="7" bestFit="1" customWidth="1"/>
    <col min="13583" max="13803" width="9.140625" style="7"/>
    <col min="13804" max="13804" width="16" style="7" customWidth="1"/>
    <col min="13805" max="13816" width="10.85546875" style="7" customWidth="1"/>
    <col min="13817" max="13817" width="9.42578125" style="7" customWidth="1"/>
    <col min="13818" max="13818" width="8.42578125" style="7" customWidth="1"/>
    <col min="13819" max="13819" width="6.5703125" style="7" customWidth="1"/>
    <col min="13820" max="13820" width="8.28515625" style="7" customWidth="1"/>
    <col min="13821" max="13821" width="8.7109375" style="7" customWidth="1"/>
    <col min="13822" max="13822" width="6" style="7" customWidth="1"/>
    <col min="13823" max="13823" width="7.42578125" style="7" customWidth="1"/>
    <col min="13824" max="13824" width="7.140625" style="7" customWidth="1"/>
    <col min="13825" max="13825" width="6.42578125" style="7" customWidth="1"/>
    <col min="13826" max="13827" width="7.140625" style="7" customWidth="1"/>
    <col min="13828" max="13828" width="6.7109375" style="7" customWidth="1"/>
    <col min="13829" max="13829" width="8.85546875" style="7" customWidth="1"/>
    <col min="13830" max="13830" width="8.28515625" style="7" customWidth="1"/>
    <col min="13831" max="13831" width="6.5703125" style="7" customWidth="1"/>
    <col min="13832" max="13832" width="8.28515625" style="7" customWidth="1"/>
    <col min="13833" max="13833" width="8.42578125" style="7" customWidth="1"/>
    <col min="13834" max="13837" width="9.140625" style="7"/>
    <col min="13838" max="13838" width="10.85546875" style="7" bestFit="1" customWidth="1"/>
    <col min="13839" max="14059" width="9.140625" style="7"/>
    <col min="14060" max="14060" width="16" style="7" customWidth="1"/>
    <col min="14061" max="14072" width="10.85546875" style="7" customWidth="1"/>
    <col min="14073" max="14073" width="9.42578125" style="7" customWidth="1"/>
    <col min="14074" max="14074" width="8.42578125" style="7" customWidth="1"/>
    <col min="14075" max="14075" width="6.5703125" style="7" customWidth="1"/>
    <col min="14076" max="14076" width="8.28515625" style="7" customWidth="1"/>
    <col min="14077" max="14077" width="8.7109375" style="7" customWidth="1"/>
    <col min="14078" max="14078" width="6" style="7" customWidth="1"/>
    <col min="14079" max="14079" width="7.42578125" style="7" customWidth="1"/>
    <col min="14080" max="14080" width="7.140625" style="7" customWidth="1"/>
    <col min="14081" max="14081" width="6.42578125" style="7" customWidth="1"/>
    <col min="14082" max="14083" width="7.140625" style="7" customWidth="1"/>
    <col min="14084" max="14084" width="6.7109375" style="7" customWidth="1"/>
    <col min="14085" max="14085" width="8.85546875" style="7" customWidth="1"/>
    <col min="14086" max="14086" width="8.28515625" style="7" customWidth="1"/>
    <col min="14087" max="14087" width="6.5703125" style="7" customWidth="1"/>
    <col min="14088" max="14088" width="8.28515625" style="7" customWidth="1"/>
    <col min="14089" max="14089" width="8.42578125" style="7" customWidth="1"/>
    <col min="14090" max="14093" width="9.140625" style="7"/>
    <col min="14094" max="14094" width="10.85546875" style="7" bestFit="1" customWidth="1"/>
    <col min="14095" max="14315" width="9.140625" style="7"/>
    <col min="14316" max="14316" width="16" style="7" customWidth="1"/>
    <col min="14317" max="14328" width="10.85546875" style="7" customWidth="1"/>
    <col min="14329" max="14329" width="9.42578125" style="7" customWidth="1"/>
    <col min="14330" max="14330" width="8.42578125" style="7" customWidth="1"/>
    <col min="14331" max="14331" width="6.5703125" style="7" customWidth="1"/>
    <col min="14332" max="14332" width="8.28515625" style="7" customWidth="1"/>
    <col min="14333" max="14333" width="8.7109375" style="7" customWidth="1"/>
    <col min="14334" max="14334" width="6" style="7" customWidth="1"/>
    <col min="14335" max="14335" width="7.42578125" style="7" customWidth="1"/>
    <col min="14336" max="14336" width="7.140625" style="7" customWidth="1"/>
    <col min="14337" max="14337" width="6.42578125" style="7" customWidth="1"/>
    <col min="14338" max="14339" width="7.140625" style="7" customWidth="1"/>
    <col min="14340" max="14340" width="6.7109375" style="7" customWidth="1"/>
    <col min="14341" max="14341" width="8.85546875" style="7" customWidth="1"/>
    <col min="14342" max="14342" width="8.28515625" style="7" customWidth="1"/>
    <col min="14343" max="14343" width="6.5703125" style="7" customWidth="1"/>
    <col min="14344" max="14344" width="8.28515625" style="7" customWidth="1"/>
    <col min="14345" max="14345" width="8.42578125" style="7" customWidth="1"/>
    <col min="14346" max="14349" width="9.140625" style="7"/>
    <col min="14350" max="14350" width="10.85546875" style="7" bestFit="1" customWidth="1"/>
    <col min="14351" max="14571" width="9.140625" style="7"/>
    <col min="14572" max="14572" width="16" style="7" customWidth="1"/>
    <col min="14573" max="14584" width="10.85546875" style="7" customWidth="1"/>
    <col min="14585" max="14585" width="9.42578125" style="7" customWidth="1"/>
    <col min="14586" max="14586" width="8.42578125" style="7" customWidth="1"/>
    <col min="14587" max="14587" width="6.5703125" style="7" customWidth="1"/>
    <col min="14588" max="14588" width="8.28515625" style="7" customWidth="1"/>
    <col min="14589" max="14589" width="8.7109375" style="7" customWidth="1"/>
    <col min="14590" max="14590" width="6" style="7" customWidth="1"/>
    <col min="14591" max="14591" width="7.42578125" style="7" customWidth="1"/>
    <col min="14592" max="14592" width="7.140625" style="7" customWidth="1"/>
    <col min="14593" max="14593" width="6.42578125" style="7" customWidth="1"/>
    <col min="14594" max="14595" width="7.140625" style="7" customWidth="1"/>
    <col min="14596" max="14596" width="6.7109375" style="7" customWidth="1"/>
    <col min="14597" max="14597" width="8.85546875" style="7" customWidth="1"/>
    <col min="14598" max="14598" width="8.28515625" style="7" customWidth="1"/>
    <col min="14599" max="14599" width="6.5703125" style="7" customWidth="1"/>
    <col min="14600" max="14600" width="8.28515625" style="7" customWidth="1"/>
    <col min="14601" max="14601" width="8.42578125" style="7" customWidth="1"/>
    <col min="14602" max="14605" width="9.140625" style="7"/>
    <col min="14606" max="14606" width="10.85546875" style="7" bestFit="1" customWidth="1"/>
    <col min="14607" max="14827" width="9.140625" style="7"/>
    <col min="14828" max="14828" width="16" style="7" customWidth="1"/>
    <col min="14829" max="14840" width="10.85546875" style="7" customWidth="1"/>
    <col min="14841" max="14841" width="9.42578125" style="7" customWidth="1"/>
    <col min="14842" max="14842" width="8.42578125" style="7" customWidth="1"/>
    <col min="14843" max="14843" width="6.5703125" style="7" customWidth="1"/>
    <col min="14844" max="14844" width="8.28515625" style="7" customWidth="1"/>
    <col min="14845" max="14845" width="8.7109375" style="7" customWidth="1"/>
    <col min="14846" max="14846" width="6" style="7" customWidth="1"/>
    <col min="14847" max="14847" width="7.42578125" style="7" customWidth="1"/>
    <col min="14848" max="14848" width="7.140625" style="7" customWidth="1"/>
    <col min="14849" max="14849" width="6.42578125" style="7" customWidth="1"/>
    <col min="14850" max="14851" width="7.140625" style="7" customWidth="1"/>
    <col min="14852" max="14852" width="6.7109375" style="7" customWidth="1"/>
    <col min="14853" max="14853" width="8.85546875" style="7" customWidth="1"/>
    <col min="14854" max="14854" width="8.28515625" style="7" customWidth="1"/>
    <col min="14855" max="14855" width="6.5703125" style="7" customWidth="1"/>
    <col min="14856" max="14856" width="8.28515625" style="7" customWidth="1"/>
    <col min="14857" max="14857" width="8.42578125" style="7" customWidth="1"/>
    <col min="14858" max="14861" width="9.140625" style="7"/>
    <col min="14862" max="14862" width="10.85546875" style="7" bestFit="1" customWidth="1"/>
    <col min="14863" max="15083" width="9.140625" style="7"/>
    <col min="15084" max="15084" width="16" style="7" customWidth="1"/>
    <col min="15085" max="15096" width="10.85546875" style="7" customWidth="1"/>
    <col min="15097" max="15097" width="9.42578125" style="7" customWidth="1"/>
    <col min="15098" max="15098" width="8.42578125" style="7" customWidth="1"/>
    <col min="15099" max="15099" width="6.5703125" style="7" customWidth="1"/>
    <col min="15100" max="15100" width="8.28515625" style="7" customWidth="1"/>
    <col min="15101" max="15101" width="8.7109375" style="7" customWidth="1"/>
    <col min="15102" max="15102" width="6" style="7" customWidth="1"/>
    <col min="15103" max="15103" width="7.42578125" style="7" customWidth="1"/>
    <col min="15104" max="15104" width="7.140625" style="7" customWidth="1"/>
    <col min="15105" max="15105" width="6.42578125" style="7" customWidth="1"/>
    <col min="15106" max="15107" width="7.140625" style="7" customWidth="1"/>
    <col min="15108" max="15108" width="6.7109375" style="7" customWidth="1"/>
    <col min="15109" max="15109" width="8.85546875" style="7" customWidth="1"/>
    <col min="15110" max="15110" width="8.28515625" style="7" customWidth="1"/>
    <col min="15111" max="15111" width="6.5703125" style="7" customWidth="1"/>
    <col min="15112" max="15112" width="8.28515625" style="7" customWidth="1"/>
    <col min="15113" max="15113" width="8.42578125" style="7" customWidth="1"/>
    <col min="15114" max="15117" width="9.140625" style="7"/>
    <col min="15118" max="15118" width="10.85546875" style="7" bestFit="1" customWidth="1"/>
    <col min="15119" max="15339" width="9.140625" style="7"/>
    <col min="15340" max="15340" width="16" style="7" customWidth="1"/>
    <col min="15341" max="15352" width="10.85546875" style="7" customWidth="1"/>
    <col min="15353" max="15353" width="9.42578125" style="7" customWidth="1"/>
    <col min="15354" max="15354" width="8.42578125" style="7" customWidth="1"/>
    <col min="15355" max="15355" width="6.5703125" style="7" customWidth="1"/>
    <col min="15356" max="15356" width="8.28515625" style="7" customWidth="1"/>
    <col min="15357" max="15357" width="8.7109375" style="7" customWidth="1"/>
    <col min="15358" max="15358" width="6" style="7" customWidth="1"/>
    <col min="15359" max="15359" width="7.42578125" style="7" customWidth="1"/>
    <col min="15360" max="15360" width="7.140625" style="7" customWidth="1"/>
    <col min="15361" max="15361" width="6.42578125" style="7" customWidth="1"/>
    <col min="15362" max="15363" width="7.140625" style="7" customWidth="1"/>
    <col min="15364" max="15364" width="6.7109375" style="7" customWidth="1"/>
    <col min="15365" max="15365" width="8.85546875" style="7" customWidth="1"/>
    <col min="15366" max="15366" width="8.28515625" style="7" customWidth="1"/>
    <col min="15367" max="15367" width="6.5703125" style="7" customWidth="1"/>
    <col min="15368" max="15368" width="8.28515625" style="7" customWidth="1"/>
    <col min="15369" max="15369" width="8.42578125" style="7" customWidth="1"/>
    <col min="15370" max="15373" width="9.140625" style="7"/>
    <col min="15374" max="15374" width="10.85546875" style="7" bestFit="1" customWidth="1"/>
    <col min="15375" max="15595" width="9.140625" style="7"/>
    <col min="15596" max="15596" width="16" style="7" customWidth="1"/>
    <col min="15597" max="15608" width="10.85546875" style="7" customWidth="1"/>
    <col min="15609" max="15609" width="9.42578125" style="7" customWidth="1"/>
    <col min="15610" max="15610" width="8.42578125" style="7" customWidth="1"/>
    <col min="15611" max="15611" width="6.5703125" style="7" customWidth="1"/>
    <col min="15612" max="15612" width="8.28515625" style="7" customWidth="1"/>
    <col min="15613" max="15613" width="8.7109375" style="7" customWidth="1"/>
    <col min="15614" max="15614" width="6" style="7" customWidth="1"/>
    <col min="15615" max="15615" width="7.42578125" style="7" customWidth="1"/>
    <col min="15616" max="15616" width="7.140625" style="7" customWidth="1"/>
    <col min="15617" max="15617" width="6.42578125" style="7" customWidth="1"/>
    <col min="15618" max="15619" width="7.140625" style="7" customWidth="1"/>
    <col min="15620" max="15620" width="6.7109375" style="7" customWidth="1"/>
    <col min="15621" max="15621" width="8.85546875" style="7" customWidth="1"/>
    <col min="15622" max="15622" width="8.28515625" style="7" customWidth="1"/>
    <col min="15623" max="15623" width="6.5703125" style="7" customWidth="1"/>
    <col min="15624" max="15624" width="8.28515625" style="7" customWidth="1"/>
    <col min="15625" max="15625" width="8.42578125" style="7" customWidth="1"/>
    <col min="15626" max="15629" width="9.140625" style="7"/>
    <col min="15630" max="15630" width="10.85546875" style="7" bestFit="1" customWidth="1"/>
    <col min="15631" max="15851" width="9.140625" style="7"/>
    <col min="15852" max="15852" width="16" style="7" customWidth="1"/>
    <col min="15853" max="15864" width="10.85546875" style="7" customWidth="1"/>
    <col min="15865" max="15865" width="9.42578125" style="7" customWidth="1"/>
    <col min="15866" max="15866" width="8.42578125" style="7" customWidth="1"/>
    <col min="15867" max="15867" width="6.5703125" style="7" customWidth="1"/>
    <col min="15868" max="15868" width="8.28515625" style="7" customWidth="1"/>
    <col min="15869" max="15869" width="8.7109375" style="7" customWidth="1"/>
    <col min="15870" max="15870" width="6" style="7" customWidth="1"/>
    <col min="15871" max="15871" width="7.42578125" style="7" customWidth="1"/>
    <col min="15872" max="15872" width="7.140625" style="7" customWidth="1"/>
    <col min="15873" max="15873" width="6.42578125" style="7" customWidth="1"/>
    <col min="15874" max="15875" width="7.140625" style="7" customWidth="1"/>
    <col min="15876" max="15876" width="6.7109375" style="7" customWidth="1"/>
    <col min="15877" max="15877" width="8.85546875" style="7" customWidth="1"/>
    <col min="15878" max="15878" width="8.28515625" style="7" customWidth="1"/>
    <col min="15879" max="15879" width="6.5703125" style="7" customWidth="1"/>
    <col min="15880" max="15880" width="8.28515625" style="7" customWidth="1"/>
    <col min="15881" max="15881" width="8.42578125" style="7" customWidth="1"/>
    <col min="15882" max="15885" width="9.140625" style="7"/>
    <col min="15886" max="15886" width="10.85546875" style="7" bestFit="1" customWidth="1"/>
    <col min="15887" max="16107" width="9.140625" style="7"/>
    <col min="16108" max="16108" width="16" style="7" customWidth="1"/>
    <col min="16109" max="16120" width="10.85546875" style="7" customWidth="1"/>
    <col min="16121" max="16121" width="9.42578125" style="7" customWidth="1"/>
    <col min="16122" max="16122" width="8.42578125" style="7" customWidth="1"/>
    <col min="16123" max="16123" width="6.5703125" style="7" customWidth="1"/>
    <col min="16124" max="16124" width="8.28515625" style="7" customWidth="1"/>
    <col min="16125" max="16125" width="8.7109375" style="7" customWidth="1"/>
    <col min="16126" max="16126" width="6" style="7" customWidth="1"/>
    <col min="16127" max="16127" width="7.42578125" style="7" customWidth="1"/>
    <col min="16128" max="16128" width="7.140625" style="7" customWidth="1"/>
    <col min="16129" max="16129" width="6.42578125" style="7" customWidth="1"/>
    <col min="16130" max="16131" width="7.140625" style="7" customWidth="1"/>
    <col min="16132" max="16132" width="6.7109375" style="7" customWidth="1"/>
    <col min="16133" max="16133" width="8.85546875" style="7" customWidth="1"/>
    <col min="16134" max="16134" width="8.28515625" style="7" customWidth="1"/>
    <col min="16135" max="16135" width="6.5703125" style="7" customWidth="1"/>
    <col min="16136" max="16136" width="8.28515625" style="7" customWidth="1"/>
    <col min="16137" max="16137" width="8.42578125" style="7" customWidth="1"/>
    <col min="16138" max="16141" width="9.140625" style="7"/>
    <col min="16142" max="16142" width="10.85546875" style="7" bestFit="1" customWidth="1"/>
    <col min="16143" max="16384" width="9.140625" style="7"/>
  </cols>
  <sheetData>
    <row r="1" spans="1:13" s="32" customFormat="1" ht="71.25" customHeight="1" x14ac:dyDescent="0.45">
      <c r="A1" s="89" t="s">
        <v>81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3" s="6" customFormat="1" ht="21" customHeight="1" x14ac:dyDescent="0.35">
      <c r="A2" s="29"/>
      <c r="B2" s="21"/>
      <c r="C2" s="21"/>
      <c r="D2" s="22"/>
      <c r="E2" s="21"/>
      <c r="F2" s="21"/>
      <c r="G2" s="19"/>
      <c r="H2" s="21"/>
      <c r="I2" s="23"/>
      <c r="J2" s="24"/>
      <c r="K2" s="20"/>
    </row>
    <row r="3" spans="1:13" s="17" customFormat="1" ht="153" customHeight="1" x14ac:dyDescent="0.3">
      <c r="A3" s="33"/>
      <c r="B3" s="34" t="s">
        <v>17</v>
      </c>
      <c r="C3" s="34" t="s">
        <v>78</v>
      </c>
      <c r="D3" s="34" t="s">
        <v>36</v>
      </c>
      <c r="E3" s="34" t="s">
        <v>24</v>
      </c>
      <c r="F3" s="34" t="s">
        <v>18</v>
      </c>
      <c r="G3" s="34" t="s">
        <v>19</v>
      </c>
      <c r="H3" s="34" t="s">
        <v>37</v>
      </c>
      <c r="I3" s="35" t="s">
        <v>20</v>
      </c>
      <c r="J3" s="35" t="s">
        <v>26</v>
      </c>
      <c r="K3" s="34" t="s">
        <v>25</v>
      </c>
    </row>
    <row r="4" spans="1:13" s="16" customFormat="1" ht="21" customHeight="1" x14ac:dyDescent="0.35">
      <c r="A4" s="30" t="s">
        <v>16</v>
      </c>
      <c r="B4" s="25">
        <v>1</v>
      </c>
      <c r="C4" s="25">
        <v>2</v>
      </c>
      <c r="D4" s="25">
        <v>3</v>
      </c>
      <c r="E4" s="25">
        <v>4</v>
      </c>
      <c r="F4" s="25">
        <v>5</v>
      </c>
      <c r="G4" s="25">
        <v>6</v>
      </c>
      <c r="H4" s="25">
        <v>7</v>
      </c>
      <c r="I4" s="25">
        <v>8</v>
      </c>
      <c r="J4" s="25">
        <v>9</v>
      </c>
      <c r="K4" s="25">
        <v>10</v>
      </c>
    </row>
    <row r="5" spans="1:13" s="18" customFormat="1" ht="39.75" customHeight="1" x14ac:dyDescent="0.25">
      <c r="A5" s="61" t="s">
        <v>77</v>
      </c>
      <c r="B5" s="90">
        <f>SUM(B6:B33)</f>
        <v>13063</v>
      </c>
      <c r="C5" s="90">
        <f t="shared" ref="C5:J5" si="0">SUM(C6:C33)</f>
        <v>8457</v>
      </c>
      <c r="D5" s="90">
        <f t="shared" si="0"/>
        <v>42</v>
      </c>
      <c r="E5" s="90">
        <f t="shared" si="0"/>
        <v>91</v>
      </c>
      <c r="F5" s="90">
        <f t="shared" si="0"/>
        <v>1310</v>
      </c>
      <c r="G5" s="90">
        <f t="shared" si="0"/>
        <v>1902</v>
      </c>
      <c r="H5" s="90">
        <f t="shared" si="0"/>
        <v>11713</v>
      </c>
      <c r="I5" s="90">
        <f t="shared" si="0"/>
        <v>3985</v>
      </c>
      <c r="J5" s="90">
        <f t="shared" si="0"/>
        <v>3</v>
      </c>
      <c r="K5" s="90">
        <f>SUM(K6:K33)</f>
        <v>3275</v>
      </c>
    </row>
    <row r="6" spans="1:13" s="72" customFormat="1" ht="20.100000000000001" customHeight="1" x14ac:dyDescent="0.3">
      <c r="A6" s="65" t="s">
        <v>52</v>
      </c>
      <c r="B6" s="69">
        <v>231</v>
      </c>
      <c r="C6" s="70">
        <v>136</v>
      </c>
      <c r="D6" s="70">
        <v>1</v>
      </c>
      <c r="E6" s="69">
        <v>1</v>
      </c>
      <c r="F6" s="69">
        <v>19</v>
      </c>
      <c r="G6" s="70">
        <v>44</v>
      </c>
      <c r="H6" s="70">
        <v>207</v>
      </c>
      <c r="I6" s="70">
        <v>59</v>
      </c>
      <c r="J6" s="70">
        <v>0</v>
      </c>
      <c r="K6" s="70">
        <v>46</v>
      </c>
      <c r="L6" s="18"/>
      <c r="M6" s="18"/>
    </row>
    <row r="7" spans="1:13" s="72" customFormat="1" ht="20.100000000000001" customHeight="1" x14ac:dyDescent="0.3">
      <c r="A7" s="65" t="s">
        <v>47</v>
      </c>
      <c r="B7" s="69">
        <v>346</v>
      </c>
      <c r="C7" s="70">
        <v>181</v>
      </c>
      <c r="D7" s="70">
        <v>0</v>
      </c>
      <c r="E7" s="69">
        <v>2</v>
      </c>
      <c r="F7" s="69">
        <v>25</v>
      </c>
      <c r="G7" s="70">
        <v>198</v>
      </c>
      <c r="H7" s="70">
        <v>335</v>
      </c>
      <c r="I7" s="70">
        <v>101</v>
      </c>
      <c r="J7" s="70">
        <v>0</v>
      </c>
      <c r="K7" s="70">
        <v>85</v>
      </c>
      <c r="L7" s="18"/>
      <c r="M7" s="18"/>
    </row>
    <row r="8" spans="1:13" s="72" customFormat="1" ht="20.100000000000001" customHeight="1" x14ac:dyDescent="0.3">
      <c r="A8" s="65" t="s">
        <v>48</v>
      </c>
      <c r="B8" s="69">
        <v>293</v>
      </c>
      <c r="C8" s="70">
        <v>201</v>
      </c>
      <c r="D8" s="70">
        <v>1</v>
      </c>
      <c r="E8" s="69">
        <v>4</v>
      </c>
      <c r="F8" s="69">
        <v>27</v>
      </c>
      <c r="G8" s="70">
        <v>55</v>
      </c>
      <c r="H8" s="70">
        <v>266</v>
      </c>
      <c r="I8" s="70">
        <v>90</v>
      </c>
      <c r="J8" s="70">
        <v>0</v>
      </c>
      <c r="K8" s="70">
        <v>72</v>
      </c>
      <c r="L8" s="18"/>
      <c r="M8" s="18"/>
    </row>
    <row r="9" spans="1:13" s="72" customFormat="1" ht="20.100000000000001" customHeight="1" x14ac:dyDescent="0.3">
      <c r="A9" s="65" t="s">
        <v>53</v>
      </c>
      <c r="B9" s="69">
        <v>309</v>
      </c>
      <c r="C9" s="70">
        <v>225</v>
      </c>
      <c r="D9" s="70">
        <v>2</v>
      </c>
      <c r="E9" s="69">
        <v>3</v>
      </c>
      <c r="F9" s="69">
        <v>22</v>
      </c>
      <c r="G9" s="70">
        <v>48</v>
      </c>
      <c r="H9" s="70">
        <v>241</v>
      </c>
      <c r="I9" s="70">
        <v>87</v>
      </c>
      <c r="J9" s="70">
        <v>0</v>
      </c>
      <c r="K9" s="70">
        <v>82</v>
      </c>
      <c r="L9" s="18"/>
      <c r="M9" s="18"/>
    </row>
    <row r="10" spans="1:13" s="72" customFormat="1" ht="20.100000000000001" customHeight="1" x14ac:dyDescent="0.3">
      <c r="A10" s="65" t="s">
        <v>54</v>
      </c>
      <c r="B10" s="69">
        <v>469</v>
      </c>
      <c r="C10" s="70">
        <v>262</v>
      </c>
      <c r="D10" s="70">
        <v>1</v>
      </c>
      <c r="E10" s="69">
        <v>1</v>
      </c>
      <c r="F10" s="69">
        <v>49</v>
      </c>
      <c r="G10" s="70">
        <v>78</v>
      </c>
      <c r="H10" s="70">
        <v>390</v>
      </c>
      <c r="I10" s="70">
        <v>152</v>
      </c>
      <c r="J10" s="70">
        <v>0</v>
      </c>
      <c r="K10" s="70">
        <v>132</v>
      </c>
      <c r="L10" s="18"/>
      <c r="M10" s="18"/>
    </row>
    <row r="11" spans="1:13" s="72" customFormat="1" ht="20.100000000000001" customHeight="1" x14ac:dyDescent="0.3">
      <c r="A11" s="65" t="s">
        <v>55</v>
      </c>
      <c r="B11" s="69">
        <v>461</v>
      </c>
      <c r="C11" s="70">
        <v>210</v>
      </c>
      <c r="D11" s="70">
        <v>0</v>
      </c>
      <c r="E11" s="69">
        <v>1</v>
      </c>
      <c r="F11" s="69">
        <v>28</v>
      </c>
      <c r="G11" s="70">
        <v>84</v>
      </c>
      <c r="H11" s="70">
        <v>429</v>
      </c>
      <c r="I11" s="70">
        <v>147</v>
      </c>
      <c r="J11" s="70">
        <v>0</v>
      </c>
      <c r="K11" s="70">
        <v>126</v>
      </c>
      <c r="L11" s="18"/>
      <c r="M11" s="18"/>
    </row>
    <row r="12" spans="1:13" s="72" customFormat="1" ht="20.100000000000001" customHeight="1" x14ac:dyDescent="0.3">
      <c r="A12" s="65" t="s">
        <v>56</v>
      </c>
      <c r="B12" s="69">
        <v>250</v>
      </c>
      <c r="C12" s="70">
        <v>129</v>
      </c>
      <c r="D12" s="70">
        <v>0</v>
      </c>
      <c r="E12" s="69">
        <v>7</v>
      </c>
      <c r="F12" s="69">
        <v>30</v>
      </c>
      <c r="G12" s="70">
        <v>45</v>
      </c>
      <c r="H12" s="70">
        <v>243</v>
      </c>
      <c r="I12" s="70">
        <v>79</v>
      </c>
      <c r="J12" s="70">
        <v>0</v>
      </c>
      <c r="K12" s="70">
        <v>59</v>
      </c>
      <c r="L12" s="18"/>
      <c r="M12" s="18"/>
    </row>
    <row r="13" spans="1:13" s="72" customFormat="1" ht="20.100000000000001" customHeight="1" x14ac:dyDescent="0.3">
      <c r="A13" s="65" t="s">
        <v>57</v>
      </c>
      <c r="B13" s="69">
        <v>165</v>
      </c>
      <c r="C13" s="70">
        <v>115</v>
      </c>
      <c r="D13" s="70">
        <v>0</v>
      </c>
      <c r="E13" s="69">
        <v>2</v>
      </c>
      <c r="F13" s="69">
        <v>5</v>
      </c>
      <c r="G13" s="70">
        <v>20</v>
      </c>
      <c r="H13" s="70">
        <v>159</v>
      </c>
      <c r="I13" s="70">
        <v>67</v>
      </c>
      <c r="J13" s="70">
        <v>1</v>
      </c>
      <c r="K13" s="70">
        <v>54</v>
      </c>
      <c r="L13" s="18"/>
      <c r="M13" s="18"/>
    </row>
    <row r="14" spans="1:13" s="72" customFormat="1" ht="20.100000000000001" customHeight="1" x14ac:dyDescent="0.3">
      <c r="A14" s="65" t="s">
        <v>38</v>
      </c>
      <c r="B14" s="69">
        <v>858</v>
      </c>
      <c r="C14" s="70">
        <v>412</v>
      </c>
      <c r="D14" s="70">
        <v>2</v>
      </c>
      <c r="E14" s="69">
        <v>3</v>
      </c>
      <c r="F14" s="69">
        <v>159</v>
      </c>
      <c r="G14" s="70">
        <v>74</v>
      </c>
      <c r="H14" s="70">
        <v>754</v>
      </c>
      <c r="I14" s="70">
        <v>256</v>
      </c>
      <c r="J14" s="70">
        <v>0</v>
      </c>
      <c r="K14" s="70">
        <v>217</v>
      </c>
      <c r="L14" s="18"/>
      <c r="M14" s="18"/>
    </row>
    <row r="15" spans="1:13" s="72" customFormat="1" ht="20.100000000000001" customHeight="1" x14ac:dyDescent="0.3">
      <c r="A15" s="66" t="s">
        <v>58</v>
      </c>
      <c r="B15" s="70">
        <v>285</v>
      </c>
      <c r="C15" s="70">
        <v>136</v>
      </c>
      <c r="D15" s="70">
        <v>0</v>
      </c>
      <c r="E15" s="70">
        <v>2</v>
      </c>
      <c r="F15" s="70">
        <v>8</v>
      </c>
      <c r="G15" s="70">
        <v>27</v>
      </c>
      <c r="H15" s="70">
        <v>274</v>
      </c>
      <c r="I15" s="70">
        <v>89</v>
      </c>
      <c r="J15" s="70">
        <v>0</v>
      </c>
      <c r="K15" s="70">
        <v>71</v>
      </c>
      <c r="L15" s="18"/>
      <c r="M15" s="18"/>
    </row>
    <row r="16" spans="1:13" s="72" customFormat="1" ht="19.5" customHeight="1" x14ac:dyDescent="0.3">
      <c r="A16" s="65" t="s">
        <v>59</v>
      </c>
      <c r="B16" s="69">
        <v>290</v>
      </c>
      <c r="C16" s="70">
        <v>214</v>
      </c>
      <c r="D16" s="70">
        <v>0</v>
      </c>
      <c r="E16" s="69">
        <v>1</v>
      </c>
      <c r="F16" s="69">
        <v>10</v>
      </c>
      <c r="G16" s="70">
        <v>98</v>
      </c>
      <c r="H16" s="70">
        <v>265</v>
      </c>
      <c r="I16" s="70">
        <v>81</v>
      </c>
      <c r="J16" s="70">
        <v>0</v>
      </c>
      <c r="K16" s="70">
        <v>70</v>
      </c>
      <c r="L16" s="18"/>
      <c r="M16" s="18"/>
    </row>
    <row r="17" spans="1:13" s="72" customFormat="1" ht="20.100000000000001" customHeight="1" x14ac:dyDescent="0.3">
      <c r="A17" s="65" t="s">
        <v>60</v>
      </c>
      <c r="B17" s="69">
        <v>443</v>
      </c>
      <c r="C17" s="70">
        <v>725</v>
      </c>
      <c r="D17" s="70">
        <v>2</v>
      </c>
      <c r="E17" s="69">
        <v>3</v>
      </c>
      <c r="F17" s="69">
        <v>38</v>
      </c>
      <c r="G17" s="70">
        <v>62</v>
      </c>
      <c r="H17" s="70">
        <v>434</v>
      </c>
      <c r="I17" s="70">
        <v>119</v>
      </c>
      <c r="J17" s="70">
        <v>1</v>
      </c>
      <c r="K17" s="70">
        <v>91</v>
      </c>
      <c r="L17" s="18"/>
      <c r="M17" s="18"/>
    </row>
    <row r="18" spans="1:13" s="72" customFormat="1" ht="20.100000000000001" customHeight="1" x14ac:dyDescent="0.3">
      <c r="A18" s="65" t="s">
        <v>61</v>
      </c>
      <c r="B18" s="69">
        <v>220</v>
      </c>
      <c r="C18" s="70">
        <v>206</v>
      </c>
      <c r="D18" s="70">
        <v>2</v>
      </c>
      <c r="E18" s="69">
        <v>3</v>
      </c>
      <c r="F18" s="69">
        <v>28</v>
      </c>
      <c r="G18" s="70">
        <v>55</v>
      </c>
      <c r="H18" s="70">
        <v>214</v>
      </c>
      <c r="I18" s="70">
        <v>68</v>
      </c>
      <c r="J18" s="70">
        <v>0</v>
      </c>
      <c r="K18" s="70">
        <v>52</v>
      </c>
      <c r="L18" s="18"/>
      <c r="M18" s="18"/>
    </row>
    <row r="19" spans="1:13" s="72" customFormat="1" ht="20.100000000000001" customHeight="1" x14ac:dyDescent="0.3">
      <c r="A19" s="65" t="s">
        <v>62</v>
      </c>
      <c r="B19" s="69">
        <v>251</v>
      </c>
      <c r="C19" s="70">
        <v>168</v>
      </c>
      <c r="D19" s="70">
        <v>0</v>
      </c>
      <c r="E19" s="69">
        <v>1</v>
      </c>
      <c r="F19" s="69">
        <v>34</v>
      </c>
      <c r="G19" s="70">
        <v>32</v>
      </c>
      <c r="H19" s="70">
        <v>237</v>
      </c>
      <c r="I19" s="70">
        <v>111</v>
      </c>
      <c r="J19" s="70">
        <v>0</v>
      </c>
      <c r="K19" s="70">
        <v>89</v>
      </c>
      <c r="L19" s="18"/>
      <c r="M19" s="18"/>
    </row>
    <row r="20" spans="1:13" s="72" customFormat="1" ht="20.100000000000001" customHeight="1" x14ac:dyDescent="0.3">
      <c r="A20" s="65" t="s">
        <v>63</v>
      </c>
      <c r="B20" s="69">
        <v>451</v>
      </c>
      <c r="C20" s="70">
        <v>148</v>
      </c>
      <c r="D20" s="70">
        <v>0</v>
      </c>
      <c r="E20" s="69">
        <v>6</v>
      </c>
      <c r="F20" s="69">
        <v>28</v>
      </c>
      <c r="G20" s="70">
        <v>45</v>
      </c>
      <c r="H20" s="70">
        <v>377</v>
      </c>
      <c r="I20" s="70">
        <v>157</v>
      </c>
      <c r="J20" s="70">
        <v>0</v>
      </c>
      <c r="K20" s="70">
        <v>143</v>
      </c>
      <c r="L20" s="18"/>
      <c r="M20" s="18"/>
    </row>
    <row r="21" spans="1:13" s="72" customFormat="1" ht="20.100000000000001" customHeight="1" x14ac:dyDescent="0.3">
      <c r="A21" s="65" t="s">
        <v>64</v>
      </c>
      <c r="B21" s="69">
        <v>292</v>
      </c>
      <c r="C21" s="70">
        <v>141</v>
      </c>
      <c r="D21" s="70">
        <v>0</v>
      </c>
      <c r="E21" s="69">
        <v>7</v>
      </c>
      <c r="F21" s="69">
        <v>47</v>
      </c>
      <c r="G21" s="70">
        <v>87</v>
      </c>
      <c r="H21" s="70">
        <v>272</v>
      </c>
      <c r="I21" s="70">
        <v>102</v>
      </c>
      <c r="J21" s="70">
        <v>1</v>
      </c>
      <c r="K21" s="70">
        <v>82</v>
      </c>
      <c r="L21" s="18"/>
      <c r="M21" s="18"/>
    </row>
    <row r="22" spans="1:13" s="72" customFormat="1" ht="20.100000000000001" customHeight="1" x14ac:dyDescent="0.3">
      <c r="A22" s="65" t="s">
        <v>65</v>
      </c>
      <c r="B22" s="69">
        <v>481</v>
      </c>
      <c r="C22" s="70">
        <v>231</v>
      </c>
      <c r="D22" s="70">
        <v>0</v>
      </c>
      <c r="E22" s="69">
        <v>3</v>
      </c>
      <c r="F22" s="69">
        <v>59</v>
      </c>
      <c r="G22" s="70">
        <v>86</v>
      </c>
      <c r="H22" s="70">
        <v>434</v>
      </c>
      <c r="I22" s="70">
        <v>174</v>
      </c>
      <c r="J22" s="70">
        <v>0</v>
      </c>
      <c r="K22" s="70">
        <v>148</v>
      </c>
      <c r="L22" s="18"/>
      <c r="M22" s="18"/>
    </row>
    <row r="23" spans="1:13" s="72" customFormat="1" ht="20.100000000000001" customHeight="1" x14ac:dyDescent="0.3">
      <c r="A23" s="65" t="s">
        <v>49</v>
      </c>
      <c r="B23" s="69">
        <v>364</v>
      </c>
      <c r="C23" s="70">
        <v>169</v>
      </c>
      <c r="D23" s="70">
        <v>1</v>
      </c>
      <c r="E23" s="69">
        <v>0</v>
      </c>
      <c r="F23" s="69">
        <v>18</v>
      </c>
      <c r="G23" s="70">
        <v>26</v>
      </c>
      <c r="H23" s="70">
        <v>331</v>
      </c>
      <c r="I23" s="70">
        <v>130</v>
      </c>
      <c r="J23" s="70">
        <v>0</v>
      </c>
      <c r="K23" s="70">
        <v>107</v>
      </c>
      <c r="L23" s="18"/>
      <c r="M23" s="18"/>
    </row>
    <row r="24" spans="1:13" s="72" customFormat="1" ht="20.100000000000001" customHeight="1" x14ac:dyDescent="0.3">
      <c r="A24" s="65" t="s">
        <v>39</v>
      </c>
      <c r="B24" s="69">
        <v>2130</v>
      </c>
      <c r="C24" s="70">
        <v>1333</v>
      </c>
      <c r="D24" s="70">
        <v>17</v>
      </c>
      <c r="E24" s="69">
        <v>17</v>
      </c>
      <c r="F24" s="69">
        <v>286</v>
      </c>
      <c r="G24" s="70">
        <v>111</v>
      </c>
      <c r="H24" s="70">
        <v>1761</v>
      </c>
      <c r="I24" s="70">
        <v>645</v>
      </c>
      <c r="J24" s="70">
        <v>0</v>
      </c>
      <c r="K24" s="70">
        <v>490</v>
      </c>
      <c r="L24" s="18"/>
      <c r="M24" s="18"/>
    </row>
    <row r="25" spans="1:13" s="72" customFormat="1" ht="31.5" customHeight="1" x14ac:dyDescent="0.3">
      <c r="A25" s="66" t="s">
        <v>66</v>
      </c>
      <c r="B25" s="70">
        <v>500</v>
      </c>
      <c r="C25" s="70">
        <v>169</v>
      </c>
      <c r="D25" s="70">
        <v>2</v>
      </c>
      <c r="E25" s="70">
        <v>0</v>
      </c>
      <c r="F25" s="70">
        <v>32</v>
      </c>
      <c r="G25" s="70">
        <v>13</v>
      </c>
      <c r="H25" s="70">
        <v>458</v>
      </c>
      <c r="I25" s="70">
        <v>137</v>
      </c>
      <c r="J25" s="70">
        <v>0</v>
      </c>
      <c r="K25" s="70">
        <v>121</v>
      </c>
      <c r="L25" s="18"/>
      <c r="M25" s="18"/>
    </row>
    <row r="26" spans="1:13" s="72" customFormat="1" ht="20.100000000000001" customHeight="1" x14ac:dyDescent="0.3">
      <c r="A26" s="65" t="s">
        <v>40</v>
      </c>
      <c r="B26" s="69">
        <v>661</v>
      </c>
      <c r="C26" s="70">
        <v>716</v>
      </c>
      <c r="D26" s="70">
        <v>1</v>
      </c>
      <c r="E26" s="69">
        <v>4</v>
      </c>
      <c r="F26" s="69">
        <v>43</v>
      </c>
      <c r="G26" s="70">
        <v>69</v>
      </c>
      <c r="H26" s="70">
        <v>607</v>
      </c>
      <c r="I26" s="70">
        <v>203</v>
      </c>
      <c r="J26" s="70">
        <v>0</v>
      </c>
      <c r="K26" s="70">
        <v>159</v>
      </c>
      <c r="L26" s="18"/>
      <c r="M26" s="18"/>
    </row>
    <row r="27" spans="1:13" s="72" customFormat="1" ht="20.100000000000001" customHeight="1" x14ac:dyDescent="0.3">
      <c r="A27" s="65" t="s">
        <v>67</v>
      </c>
      <c r="B27" s="69">
        <v>670</v>
      </c>
      <c r="C27" s="70">
        <v>347</v>
      </c>
      <c r="D27" s="70">
        <v>1</v>
      </c>
      <c r="E27" s="69">
        <v>3</v>
      </c>
      <c r="F27" s="69">
        <v>69</v>
      </c>
      <c r="G27" s="70">
        <v>34</v>
      </c>
      <c r="H27" s="70">
        <v>624</v>
      </c>
      <c r="I27" s="70">
        <v>169</v>
      </c>
      <c r="J27" s="70">
        <v>0</v>
      </c>
      <c r="K27" s="70">
        <v>144</v>
      </c>
      <c r="L27" s="18"/>
      <c r="M27" s="18"/>
    </row>
    <row r="28" spans="1:13" s="72" customFormat="1" ht="20.100000000000001" customHeight="1" x14ac:dyDescent="0.3">
      <c r="A28" s="67" t="s">
        <v>41</v>
      </c>
      <c r="B28" s="69">
        <v>616</v>
      </c>
      <c r="C28" s="70">
        <v>468</v>
      </c>
      <c r="D28" s="70">
        <v>6</v>
      </c>
      <c r="E28" s="69">
        <v>4</v>
      </c>
      <c r="F28" s="69">
        <v>88</v>
      </c>
      <c r="G28" s="70">
        <v>87</v>
      </c>
      <c r="H28" s="70">
        <v>486</v>
      </c>
      <c r="I28" s="70">
        <v>153</v>
      </c>
      <c r="J28" s="70">
        <v>0</v>
      </c>
      <c r="K28" s="70">
        <v>128</v>
      </c>
      <c r="L28" s="18"/>
      <c r="M28" s="18"/>
    </row>
    <row r="29" spans="1:13" s="72" customFormat="1" ht="20.100000000000001" customHeight="1" x14ac:dyDescent="0.3">
      <c r="A29" s="68" t="s">
        <v>68</v>
      </c>
      <c r="B29" s="69">
        <v>529</v>
      </c>
      <c r="C29" s="70">
        <v>364</v>
      </c>
      <c r="D29" s="70">
        <v>1</v>
      </c>
      <c r="E29" s="69">
        <v>4</v>
      </c>
      <c r="F29" s="69">
        <v>49</v>
      </c>
      <c r="G29" s="70">
        <v>60</v>
      </c>
      <c r="H29" s="70">
        <v>522</v>
      </c>
      <c r="I29" s="70">
        <v>141</v>
      </c>
      <c r="J29" s="70">
        <v>0</v>
      </c>
      <c r="K29" s="70">
        <v>116</v>
      </c>
      <c r="L29" s="18"/>
      <c r="M29" s="18"/>
    </row>
    <row r="30" spans="1:13" s="72" customFormat="1" ht="33" customHeight="1" x14ac:dyDescent="0.3">
      <c r="A30" s="68" t="s">
        <v>69</v>
      </c>
      <c r="B30" s="69">
        <v>614</v>
      </c>
      <c r="C30" s="70">
        <v>483</v>
      </c>
      <c r="D30" s="70">
        <v>0</v>
      </c>
      <c r="E30" s="69">
        <v>3</v>
      </c>
      <c r="F30" s="69">
        <v>33</v>
      </c>
      <c r="G30" s="70">
        <v>96</v>
      </c>
      <c r="H30" s="70">
        <v>582</v>
      </c>
      <c r="I30" s="70">
        <v>185</v>
      </c>
      <c r="J30" s="70">
        <v>0</v>
      </c>
      <c r="K30" s="70">
        <v>154</v>
      </c>
      <c r="L30" s="18"/>
      <c r="M30" s="18"/>
    </row>
    <row r="31" spans="1:13" s="72" customFormat="1" ht="20.100000000000001" customHeight="1" x14ac:dyDescent="0.3">
      <c r="A31" s="73" t="s">
        <v>70</v>
      </c>
      <c r="B31" s="71">
        <v>507</v>
      </c>
      <c r="C31" s="71">
        <v>260</v>
      </c>
      <c r="D31" s="71">
        <v>0</v>
      </c>
      <c r="E31" s="71">
        <v>2</v>
      </c>
      <c r="F31" s="71">
        <v>57</v>
      </c>
      <c r="G31" s="71">
        <v>116</v>
      </c>
      <c r="H31" s="71">
        <v>471</v>
      </c>
      <c r="I31" s="71">
        <v>160</v>
      </c>
      <c r="J31" s="70">
        <v>0</v>
      </c>
      <c r="K31" s="71">
        <v>136</v>
      </c>
      <c r="L31" s="18"/>
      <c r="M31" s="18"/>
    </row>
    <row r="32" spans="1:13" s="72" customFormat="1" ht="20.100000000000001" customHeight="1" x14ac:dyDescent="0.3">
      <c r="A32" s="73" t="s">
        <v>50</v>
      </c>
      <c r="B32" s="71">
        <v>142</v>
      </c>
      <c r="C32" s="71">
        <v>116</v>
      </c>
      <c r="D32" s="71">
        <v>1</v>
      </c>
      <c r="E32" s="71">
        <v>0</v>
      </c>
      <c r="F32" s="71">
        <v>10</v>
      </c>
      <c r="G32" s="71">
        <v>74</v>
      </c>
      <c r="H32" s="71">
        <v>119</v>
      </c>
      <c r="I32" s="71">
        <v>41</v>
      </c>
      <c r="J32" s="70">
        <v>0</v>
      </c>
      <c r="K32" s="71">
        <v>33</v>
      </c>
      <c r="L32" s="18"/>
      <c r="M32" s="18"/>
    </row>
    <row r="33" spans="1:13" s="72" customFormat="1" ht="20.100000000000001" customHeight="1" x14ac:dyDescent="0.3">
      <c r="A33" s="73" t="s">
        <v>71</v>
      </c>
      <c r="B33" s="71">
        <v>235</v>
      </c>
      <c r="C33" s="71">
        <v>192</v>
      </c>
      <c r="D33" s="71">
        <v>1</v>
      </c>
      <c r="E33" s="71">
        <v>4</v>
      </c>
      <c r="F33" s="71">
        <v>9</v>
      </c>
      <c r="G33" s="71">
        <v>78</v>
      </c>
      <c r="H33" s="71">
        <v>221</v>
      </c>
      <c r="I33" s="71">
        <v>82</v>
      </c>
      <c r="J33" s="70">
        <v>0</v>
      </c>
      <c r="K33" s="71">
        <v>68</v>
      </c>
      <c r="L33" s="18"/>
      <c r="M33" s="18"/>
    </row>
  </sheetData>
  <mergeCells count="1">
    <mergeCell ref="A1:K1"/>
  </mergeCells>
  <printOptions horizontalCentered="1"/>
  <pageMargins left="0.15748031496062992" right="0" top="0.15748031496062992" bottom="0" header="0.15748031496062992" footer="0.1574803149606299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="75" workbookViewId="0">
      <selection activeCell="D13" sqref="D13"/>
    </sheetView>
  </sheetViews>
  <sheetFormatPr defaultColWidth="8.85546875" defaultRowHeight="18.75" x14ac:dyDescent="0.3"/>
  <cols>
    <col min="1" max="1" width="45.7109375" style="5" customWidth="1"/>
    <col min="2" max="2" width="19.42578125" style="5" customWidth="1"/>
    <col min="3" max="5" width="8.85546875" style="3"/>
    <col min="6" max="6" width="57.42578125" style="4" customWidth="1"/>
    <col min="7" max="253" width="8.85546875" style="3"/>
    <col min="254" max="254" width="45.7109375" style="3" customWidth="1"/>
    <col min="255" max="255" width="19.42578125" style="3" customWidth="1"/>
    <col min="256" max="258" width="8.85546875" style="3"/>
    <col min="259" max="259" width="57.42578125" style="3" customWidth="1"/>
    <col min="260" max="509" width="8.85546875" style="3"/>
    <col min="510" max="510" width="45.7109375" style="3" customWidth="1"/>
    <col min="511" max="511" width="19.42578125" style="3" customWidth="1"/>
    <col min="512" max="514" width="8.85546875" style="3"/>
    <col min="515" max="515" width="57.42578125" style="3" customWidth="1"/>
    <col min="516" max="765" width="8.85546875" style="3"/>
    <col min="766" max="766" width="45.7109375" style="3" customWidth="1"/>
    <col min="767" max="767" width="19.42578125" style="3" customWidth="1"/>
    <col min="768" max="770" width="8.85546875" style="3"/>
    <col min="771" max="771" width="57.42578125" style="3" customWidth="1"/>
    <col min="772" max="1021" width="8.85546875" style="3"/>
    <col min="1022" max="1022" width="45.7109375" style="3" customWidth="1"/>
    <col min="1023" max="1023" width="19.42578125" style="3" customWidth="1"/>
    <col min="1024" max="1026" width="8.85546875" style="3"/>
    <col min="1027" max="1027" width="57.42578125" style="3" customWidth="1"/>
    <col min="1028" max="1277" width="8.85546875" style="3"/>
    <col min="1278" max="1278" width="45.7109375" style="3" customWidth="1"/>
    <col min="1279" max="1279" width="19.42578125" style="3" customWidth="1"/>
    <col min="1280" max="1282" width="8.85546875" style="3"/>
    <col min="1283" max="1283" width="57.42578125" style="3" customWidth="1"/>
    <col min="1284" max="1533" width="8.85546875" style="3"/>
    <col min="1534" max="1534" width="45.7109375" style="3" customWidth="1"/>
    <col min="1535" max="1535" width="19.42578125" style="3" customWidth="1"/>
    <col min="1536" max="1538" width="8.85546875" style="3"/>
    <col min="1539" max="1539" width="57.42578125" style="3" customWidth="1"/>
    <col min="1540" max="1789" width="8.85546875" style="3"/>
    <col min="1790" max="1790" width="45.7109375" style="3" customWidth="1"/>
    <col min="1791" max="1791" width="19.42578125" style="3" customWidth="1"/>
    <col min="1792" max="1794" width="8.85546875" style="3"/>
    <col min="1795" max="1795" width="57.42578125" style="3" customWidth="1"/>
    <col min="1796" max="2045" width="8.85546875" style="3"/>
    <col min="2046" max="2046" width="45.7109375" style="3" customWidth="1"/>
    <col min="2047" max="2047" width="19.42578125" style="3" customWidth="1"/>
    <col min="2048" max="2050" width="8.85546875" style="3"/>
    <col min="2051" max="2051" width="57.42578125" style="3" customWidth="1"/>
    <col min="2052" max="2301" width="8.85546875" style="3"/>
    <col min="2302" max="2302" width="45.7109375" style="3" customWidth="1"/>
    <col min="2303" max="2303" width="19.42578125" style="3" customWidth="1"/>
    <col min="2304" max="2306" width="8.85546875" style="3"/>
    <col min="2307" max="2307" width="57.42578125" style="3" customWidth="1"/>
    <col min="2308" max="2557" width="8.85546875" style="3"/>
    <col min="2558" max="2558" width="45.7109375" style="3" customWidth="1"/>
    <col min="2559" max="2559" width="19.42578125" style="3" customWidth="1"/>
    <col min="2560" max="2562" width="8.85546875" style="3"/>
    <col min="2563" max="2563" width="57.42578125" style="3" customWidth="1"/>
    <col min="2564" max="2813" width="8.85546875" style="3"/>
    <col min="2814" max="2814" width="45.7109375" style="3" customWidth="1"/>
    <col min="2815" max="2815" width="19.42578125" style="3" customWidth="1"/>
    <col min="2816" max="2818" width="8.85546875" style="3"/>
    <col min="2819" max="2819" width="57.42578125" style="3" customWidth="1"/>
    <col min="2820" max="3069" width="8.85546875" style="3"/>
    <col min="3070" max="3070" width="45.7109375" style="3" customWidth="1"/>
    <col min="3071" max="3071" width="19.42578125" style="3" customWidth="1"/>
    <col min="3072" max="3074" width="8.85546875" style="3"/>
    <col min="3075" max="3075" width="57.42578125" style="3" customWidth="1"/>
    <col min="3076" max="3325" width="8.85546875" style="3"/>
    <col min="3326" max="3326" width="45.7109375" style="3" customWidth="1"/>
    <col min="3327" max="3327" width="19.42578125" style="3" customWidth="1"/>
    <col min="3328" max="3330" width="8.85546875" style="3"/>
    <col min="3331" max="3331" width="57.42578125" style="3" customWidth="1"/>
    <col min="3332" max="3581" width="8.85546875" style="3"/>
    <col min="3582" max="3582" width="45.7109375" style="3" customWidth="1"/>
    <col min="3583" max="3583" width="19.42578125" style="3" customWidth="1"/>
    <col min="3584" max="3586" width="8.85546875" style="3"/>
    <col min="3587" max="3587" width="57.42578125" style="3" customWidth="1"/>
    <col min="3588" max="3837" width="8.85546875" style="3"/>
    <col min="3838" max="3838" width="45.7109375" style="3" customWidth="1"/>
    <col min="3839" max="3839" width="19.42578125" style="3" customWidth="1"/>
    <col min="3840" max="3842" width="8.85546875" style="3"/>
    <col min="3843" max="3843" width="57.42578125" style="3" customWidth="1"/>
    <col min="3844" max="4093" width="8.85546875" style="3"/>
    <col min="4094" max="4094" width="45.7109375" style="3" customWidth="1"/>
    <col min="4095" max="4095" width="19.42578125" style="3" customWidth="1"/>
    <col min="4096" max="4098" width="8.85546875" style="3"/>
    <col min="4099" max="4099" width="57.42578125" style="3" customWidth="1"/>
    <col min="4100" max="4349" width="8.85546875" style="3"/>
    <col min="4350" max="4350" width="45.7109375" style="3" customWidth="1"/>
    <col min="4351" max="4351" width="19.42578125" style="3" customWidth="1"/>
    <col min="4352" max="4354" width="8.85546875" style="3"/>
    <col min="4355" max="4355" width="57.42578125" style="3" customWidth="1"/>
    <col min="4356" max="4605" width="8.85546875" style="3"/>
    <col min="4606" max="4606" width="45.7109375" style="3" customWidth="1"/>
    <col min="4607" max="4607" width="19.42578125" style="3" customWidth="1"/>
    <col min="4608" max="4610" width="8.85546875" style="3"/>
    <col min="4611" max="4611" width="57.42578125" style="3" customWidth="1"/>
    <col min="4612" max="4861" width="8.85546875" style="3"/>
    <col min="4862" max="4862" width="45.7109375" style="3" customWidth="1"/>
    <col min="4863" max="4863" width="19.42578125" style="3" customWidth="1"/>
    <col min="4864" max="4866" width="8.85546875" style="3"/>
    <col min="4867" max="4867" width="57.42578125" style="3" customWidth="1"/>
    <col min="4868" max="5117" width="8.85546875" style="3"/>
    <col min="5118" max="5118" width="45.7109375" style="3" customWidth="1"/>
    <col min="5119" max="5119" width="19.42578125" style="3" customWidth="1"/>
    <col min="5120" max="5122" width="8.85546875" style="3"/>
    <col min="5123" max="5123" width="57.42578125" style="3" customWidth="1"/>
    <col min="5124" max="5373" width="8.85546875" style="3"/>
    <col min="5374" max="5374" width="45.7109375" style="3" customWidth="1"/>
    <col min="5375" max="5375" width="19.42578125" style="3" customWidth="1"/>
    <col min="5376" max="5378" width="8.85546875" style="3"/>
    <col min="5379" max="5379" width="57.42578125" style="3" customWidth="1"/>
    <col min="5380" max="5629" width="8.85546875" style="3"/>
    <col min="5630" max="5630" width="45.7109375" style="3" customWidth="1"/>
    <col min="5631" max="5631" width="19.42578125" style="3" customWidth="1"/>
    <col min="5632" max="5634" width="8.85546875" style="3"/>
    <col min="5635" max="5635" width="57.42578125" style="3" customWidth="1"/>
    <col min="5636" max="5885" width="8.85546875" style="3"/>
    <col min="5886" max="5886" width="45.7109375" style="3" customWidth="1"/>
    <col min="5887" max="5887" width="19.42578125" style="3" customWidth="1"/>
    <col min="5888" max="5890" width="8.85546875" style="3"/>
    <col min="5891" max="5891" width="57.42578125" style="3" customWidth="1"/>
    <col min="5892" max="6141" width="8.85546875" style="3"/>
    <col min="6142" max="6142" width="45.7109375" style="3" customWidth="1"/>
    <col min="6143" max="6143" width="19.42578125" style="3" customWidth="1"/>
    <col min="6144" max="6146" width="8.85546875" style="3"/>
    <col min="6147" max="6147" width="57.42578125" style="3" customWidth="1"/>
    <col min="6148" max="6397" width="8.85546875" style="3"/>
    <col min="6398" max="6398" width="45.7109375" style="3" customWidth="1"/>
    <col min="6399" max="6399" width="19.42578125" style="3" customWidth="1"/>
    <col min="6400" max="6402" width="8.85546875" style="3"/>
    <col min="6403" max="6403" width="57.42578125" style="3" customWidth="1"/>
    <col min="6404" max="6653" width="8.85546875" style="3"/>
    <col min="6654" max="6654" width="45.7109375" style="3" customWidth="1"/>
    <col min="6655" max="6655" width="19.42578125" style="3" customWidth="1"/>
    <col min="6656" max="6658" width="8.85546875" style="3"/>
    <col min="6659" max="6659" width="57.42578125" style="3" customWidth="1"/>
    <col min="6660" max="6909" width="8.85546875" style="3"/>
    <col min="6910" max="6910" width="45.7109375" style="3" customWidth="1"/>
    <col min="6911" max="6911" width="19.42578125" style="3" customWidth="1"/>
    <col min="6912" max="6914" width="8.85546875" style="3"/>
    <col min="6915" max="6915" width="57.42578125" style="3" customWidth="1"/>
    <col min="6916" max="7165" width="8.85546875" style="3"/>
    <col min="7166" max="7166" width="45.7109375" style="3" customWidth="1"/>
    <col min="7167" max="7167" width="19.42578125" style="3" customWidth="1"/>
    <col min="7168" max="7170" width="8.85546875" style="3"/>
    <col min="7171" max="7171" width="57.42578125" style="3" customWidth="1"/>
    <col min="7172" max="7421" width="8.85546875" style="3"/>
    <col min="7422" max="7422" width="45.7109375" style="3" customWidth="1"/>
    <col min="7423" max="7423" width="19.42578125" style="3" customWidth="1"/>
    <col min="7424" max="7426" width="8.85546875" style="3"/>
    <col min="7427" max="7427" width="57.42578125" style="3" customWidth="1"/>
    <col min="7428" max="7677" width="8.85546875" style="3"/>
    <col min="7678" max="7678" width="45.7109375" style="3" customWidth="1"/>
    <col min="7679" max="7679" width="19.42578125" style="3" customWidth="1"/>
    <col min="7680" max="7682" width="8.85546875" style="3"/>
    <col min="7683" max="7683" width="57.42578125" style="3" customWidth="1"/>
    <col min="7684" max="7933" width="8.85546875" style="3"/>
    <col min="7934" max="7934" width="45.7109375" style="3" customWidth="1"/>
    <col min="7935" max="7935" width="19.42578125" style="3" customWidth="1"/>
    <col min="7936" max="7938" width="8.85546875" style="3"/>
    <col min="7939" max="7939" width="57.42578125" style="3" customWidth="1"/>
    <col min="7940" max="8189" width="8.85546875" style="3"/>
    <col min="8190" max="8190" width="45.7109375" style="3" customWidth="1"/>
    <col min="8191" max="8191" width="19.42578125" style="3" customWidth="1"/>
    <col min="8192" max="8194" width="8.85546875" style="3"/>
    <col min="8195" max="8195" width="57.42578125" style="3" customWidth="1"/>
    <col min="8196" max="8445" width="8.85546875" style="3"/>
    <col min="8446" max="8446" width="45.7109375" style="3" customWidth="1"/>
    <col min="8447" max="8447" width="19.42578125" style="3" customWidth="1"/>
    <col min="8448" max="8450" width="8.85546875" style="3"/>
    <col min="8451" max="8451" width="57.42578125" style="3" customWidth="1"/>
    <col min="8452" max="8701" width="8.85546875" style="3"/>
    <col min="8702" max="8702" width="45.7109375" style="3" customWidth="1"/>
    <col min="8703" max="8703" width="19.42578125" style="3" customWidth="1"/>
    <col min="8704" max="8706" width="8.85546875" style="3"/>
    <col min="8707" max="8707" width="57.42578125" style="3" customWidth="1"/>
    <col min="8708" max="8957" width="8.85546875" style="3"/>
    <col min="8958" max="8958" width="45.7109375" style="3" customWidth="1"/>
    <col min="8959" max="8959" width="19.42578125" style="3" customWidth="1"/>
    <col min="8960" max="8962" width="8.85546875" style="3"/>
    <col min="8963" max="8963" width="57.42578125" style="3" customWidth="1"/>
    <col min="8964" max="9213" width="8.85546875" style="3"/>
    <col min="9214" max="9214" width="45.7109375" style="3" customWidth="1"/>
    <col min="9215" max="9215" width="19.42578125" style="3" customWidth="1"/>
    <col min="9216" max="9218" width="8.85546875" style="3"/>
    <col min="9219" max="9219" width="57.42578125" style="3" customWidth="1"/>
    <col min="9220" max="9469" width="8.85546875" style="3"/>
    <col min="9470" max="9470" width="45.7109375" style="3" customWidth="1"/>
    <col min="9471" max="9471" width="19.42578125" style="3" customWidth="1"/>
    <col min="9472" max="9474" width="8.85546875" style="3"/>
    <col min="9475" max="9475" width="57.42578125" style="3" customWidth="1"/>
    <col min="9476" max="9725" width="8.85546875" style="3"/>
    <col min="9726" max="9726" width="45.7109375" style="3" customWidth="1"/>
    <col min="9727" max="9727" width="19.42578125" style="3" customWidth="1"/>
    <col min="9728" max="9730" width="8.85546875" style="3"/>
    <col min="9731" max="9731" width="57.42578125" style="3" customWidth="1"/>
    <col min="9732" max="9981" width="8.85546875" style="3"/>
    <col min="9982" max="9982" width="45.7109375" style="3" customWidth="1"/>
    <col min="9983" max="9983" width="19.42578125" style="3" customWidth="1"/>
    <col min="9984" max="9986" width="8.85546875" style="3"/>
    <col min="9987" max="9987" width="57.42578125" style="3" customWidth="1"/>
    <col min="9988" max="10237" width="8.85546875" style="3"/>
    <col min="10238" max="10238" width="45.7109375" style="3" customWidth="1"/>
    <col min="10239" max="10239" width="19.42578125" style="3" customWidth="1"/>
    <col min="10240" max="10242" width="8.85546875" style="3"/>
    <col min="10243" max="10243" width="57.42578125" style="3" customWidth="1"/>
    <col min="10244" max="10493" width="8.85546875" style="3"/>
    <col min="10494" max="10494" width="45.7109375" style="3" customWidth="1"/>
    <col min="10495" max="10495" width="19.42578125" style="3" customWidth="1"/>
    <col min="10496" max="10498" width="8.85546875" style="3"/>
    <col min="10499" max="10499" width="57.42578125" style="3" customWidth="1"/>
    <col min="10500" max="10749" width="8.85546875" style="3"/>
    <col min="10750" max="10750" width="45.7109375" style="3" customWidth="1"/>
    <col min="10751" max="10751" width="19.42578125" style="3" customWidth="1"/>
    <col min="10752" max="10754" width="8.85546875" style="3"/>
    <col min="10755" max="10755" width="57.42578125" style="3" customWidth="1"/>
    <col min="10756" max="11005" width="8.85546875" style="3"/>
    <col min="11006" max="11006" width="45.7109375" style="3" customWidth="1"/>
    <col min="11007" max="11007" width="19.42578125" style="3" customWidth="1"/>
    <col min="11008" max="11010" width="8.85546875" style="3"/>
    <col min="11011" max="11011" width="57.42578125" style="3" customWidth="1"/>
    <col min="11012" max="11261" width="8.85546875" style="3"/>
    <col min="11262" max="11262" width="45.7109375" style="3" customWidth="1"/>
    <col min="11263" max="11263" width="19.42578125" style="3" customWidth="1"/>
    <col min="11264" max="11266" width="8.85546875" style="3"/>
    <col min="11267" max="11267" width="57.42578125" style="3" customWidth="1"/>
    <col min="11268" max="11517" width="8.85546875" style="3"/>
    <col min="11518" max="11518" width="45.7109375" style="3" customWidth="1"/>
    <col min="11519" max="11519" width="19.42578125" style="3" customWidth="1"/>
    <col min="11520" max="11522" width="8.85546875" style="3"/>
    <col min="11523" max="11523" width="57.42578125" style="3" customWidth="1"/>
    <col min="11524" max="11773" width="8.85546875" style="3"/>
    <col min="11774" max="11774" width="45.7109375" style="3" customWidth="1"/>
    <col min="11775" max="11775" width="19.42578125" style="3" customWidth="1"/>
    <col min="11776" max="11778" width="8.85546875" style="3"/>
    <col min="11779" max="11779" width="57.42578125" style="3" customWidth="1"/>
    <col min="11780" max="12029" width="8.85546875" style="3"/>
    <col min="12030" max="12030" width="45.7109375" style="3" customWidth="1"/>
    <col min="12031" max="12031" width="19.42578125" style="3" customWidth="1"/>
    <col min="12032" max="12034" width="8.85546875" style="3"/>
    <col min="12035" max="12035" width="57.42578125" style="3" customWidth="1"/>
    <col min="12036" max="12285" width="8.85546875" style="3"/>
    <col min="12286" max="12286" width="45.7109375" style="3" customWidth="1"/>
    <col min="12287" max="12287" width="19.42578125" style="3" customWidth="1"/>
    <col min="12288" max="12290" width="8.85546875" style="3"/>
    <col min="12291" max="12291" width="57.42578125" style="3" customWidth="1"/>
    <col min="12292" max="12541" width="8.85546875" style="3"/>
    <col min="12542" max="12542" width="45.7109375" style="3" customWidth="1"/>
    <col min="12543" max="12543" width="19.42578125" style="3" customWidth="1"/>
    <col min="12544" max="12546" width="8.85546875" style="3"/>
    <col min="12547" max="12547" width="57.42578125" style="3" customWidth="1"/>
    <col min="12548" max="12797" width="8.85546875" style="3"/>
    <col min="12798" max="12798" width="45.7109375" style="3" customWidth="1"/>
    <col min="12799" max="12799" width="19.42578125" style="3" customWidth="1"/>
    <col min="12800" max="12802" width="8.85546875" style="3"/>
    <col min="12803" max="12803" width="57.42578125" style="3" customWidth="1"/>
    <col min="12804" max="13053" width="8.85546875" style="3"/>
    <col min="13054" max="13054" width="45.7109375" style="3" customWidth="1"/>
    <col min="13055" max="13055" width="19.42578125" style="3" customWidth="1"/>
    <col min="13056" max="13058" width="8.85546875" style="3"/>
    <col min="13059" max="13059" width="57.42578125" style="3" customWidth="1"/>
    <col min="13060" max="13309" width="8.85546875" style="3"/>
    <col min="13310" max="13310" width="45.7109375" style="3" customWidth="1"/>
    <col min="13311" max="13311" width="19.42578125" style="3" customWidth="1"/>
    <col min="13312" max="13314" width="8.85546875" style="3"/>
    <col min="13315" max="13315" width="57.42578125" style="3" customWidth="1"/>
    <col min="13316" max="13565" width="8.85546875" style="3"/>
    <col min="13566" max="13566" width="45.7109375" style="3" customWidth="1"/>
    <col min="13567" max="13567" width="19.42578125" style="3" customWidth="1"/>
    <col min="13568" max="13570" width="8.85546875" style="3"/>
    <col min="13571" max="13571" width="57.42578125" style="3" customWidth="1"/>
    <col min="13572" max="13821" width="8.85546875" style="3"/>
    <col min="13822" max="13822" width="45.7109375" style="3" customWidth="1"/>
    <col min="13823" max="13823" width="19.42578125" style="3" customWidth="1"/>
    <col min="13824" max="13826" width="8.85546875" style="3"/>
    <col min="13827" max="13827" width="57.42578125" style="3" customWidth="1"/>
    <col min="13828" max="14077" width="8.85546875" style="3"/>
    <col min="14078" max="14078" width="45.7109375" style="3" customWidth="1"/>
    <col min="14079" max="14079" width="19.42578125" style="3" customWidth="1"/>
    <col min="14080" max="14082" width="8.85546875" style="3"/>
    <col min="14083" max="14083" width="57.42578125" style="3" customWidth="1"/>
    <col min="14084" max="14333" width="8.85546875" style="3"/>
    <col min="14334" max="14334" width="45.7109375" style="3" customWidth="1"/>
    <col min="14335" max="14335" width="19.42578125" style="3" customWidth="1"/>
    <col min="14336" max="14338" width="8.85546875" style="3"/>
    <col min="14339" max="14339" width="57.42578125" style="3" customWidth="1"/>
    <col min="14340" max="14589" width="8.85546875" style="3"/>
    <col min="14590" max="14590" width="45.7109375" style="3" customWidth="1"/>
    <col min="14591" max="14591" width="19.42578125" style="3" customWidth="1"/>
    <col min="14592" max="14594" width="8.85546875" style="3"/>
    <col min="14595" max="14595" width="57.42578125" style="3" customWidth="1"/>
    <col min="14596" max="14845" width="8.85546875" style="3"/>
    <col min="14846" max="14846" width="45.7109375" style="3" customWidth="1"/>
    <col min="14847" max="14847" width="19.42578125" style="3" customWidth="1"/>
    <col min="14848" max="14850" width="8.85546875" style="3"/>
    <col min="14851" max="14851" width="57.42578125" style="3" customWidth="1"/>
    <col min="14852" max="15101" width="8.85546875" style="3"/>
    <col min="15102" max="15102" width="45.7109375" style="3" customWidth="1"/>
    <col min="15103" max="15103" width="19.42578125" style="3" customWidth="1"/>
    <col min="15104" max="15106" width="8.85546875" style="3"/>
    <col min="15107" max="15107" width="57.42578125" style="3" customWidth="1"/>
    <col min="15108" max="15357" width="8.85546875" style="3"/>
    <col min="15358" max="15358" width="45.7109375" style="3" customWidth="1"/>
    <col min="15359" max="15359" width="19.42578125" style="3" customWidth="1"/>
    <col min="15360" max="15362" width="8.85546875" style="3"/>
    <col min="15363" max="15363" width="57.42578125" style="3" customWidth="1"/>
    <col min="15364" max="15613" width="8.85546875" style="3"/>
    <col min="15614" max="15614" width="45.7109375" style="3" customWidth="1"/>
    <col min="15615" max="15615" width="19.42578125" style="3" customWidth="1"/>
    <col min="15616" max="15618" width="8.85546875" style="3"/>
    <col min="15619" max="15619" width="57.42578125" style="3" customWidth="1"/>
    <col min="15620" max="15869" width="8.85546875" style="3"/>
    <col min="15870" max="15870" width="45.7109375" style="3" customWidth="1"/>
    <col min="15871" max="15871" width="19.42578125" style="3" customWidth="1"/>
    <col min="15872" max="15874" width="8.85546875" style="3"/>
    <col min="15875" max="15875" width="57.42578125" style="3" customWidth="1"/>
    <col min="15876" max="16125" width="8.85546875" style="3"/>
    <col min="16126" max="16126" width="45.7109375" style="3" customWidth="1"/>
    <col min="16127" max="16127" width="19.42578125" style="3" customWidth="1"/>
    <col min="16128" max="16130" width="8.85546875" style="3"/>
    <col min="16131" max="16131" width="57.42578125" style="3" customWidth="1"/>
    <col min="16132" max="16384" width="8.85546875" style="3"/>
  </cols>
  <sheetData>
    <row r="1" spans="1:7" s="1" customFormat="1" x14ac:dyDescent="0.25">
      <c r="A1" s="9">
        <v>1</v>
      </c>
      <c r="B1" s="9">
        <v>2</v>
      </c>
      <c r="F1" s="4">
        <v>1</v>
      </c>
      <c r="G1" s="4">
        <v>2</v>
      </c>
    </row>
    <row r="2" spans="1:7" s="1" customFormat="1" ht="19.5" customHeight="1" x14ac:dyDescent="0.3">
      <c r="A2" s="10" t="s">
        <v>14</v>
      </c>
      <c r="B2" s="10">
        <v>0.6</v>
      </c>
      <c r="F2" s="4" t="s">
        <v>14</v>
      </c>
      <c r="G2" s="4">
        <v>0.6</v>
      </c>
    </row>
    <row r="3" spans="1:7" s="1" customFormat="1" ht="19.5" customHeight="1" x14ac:dyDescent="0.3">
      <c r="A3" s="10" t="s">
        <v>3</v>
      </c>
      <c r="B3" s="10">
        <v>0.8</v>
      </c>
      <c r="F3" s="4" t="s">
        <v>3</v>
      </c>
      <c r="G3" s="4">
        <v>0.8</v>
      </c>
    </row>
    <row r="4" spans="1:7" s="2" customFormat="1" ht="19.5" customHeight="1" x14ac:dyDescent="0.3">
      <c r="A4" s="10" t="s">
        <v>8</v>
      </c>
      <c r="B4" s="10">
        <v>0.9</v>
      </c>
      <c r="F4" s="4" t="s">
        <v>8</v>
      </c>
      <c r="G4" s="4">
        <v>0.9</v>
      </c>
    </row>
    <row r="5" spans="1:7" ht="19.5" customHeight="1" x14ac:dyDescent="0.3">
      <c r="A5" s="10" t="s">
        <v>0</v>
      </c>
      <c r="B5" s="10">
        <v>1.1000000000000001</v>
      </c>
      <c r="F5" s="4" t="s">
        <v>0</v>
      </c>
      <c r="G5" s="4">
        <v>1.1000000000000001</v>
      </c>
    </row>
    <row r="6" spans="1:7" ht="19.5" customHeight="1" x14ac:dyDescent="0.3">
      <c r="A6" s="10" t="s">
        <v>15</v>
      </c>
      <c r="B6" s="10">
        <v>1.4</v>
      </c>
      <c r="F6" s="8" t="s">
        <v>15</v>
      </c>
      <c r="G6" s="4">
        <v>1.4</v>
      </c>
    </row>
    <row r="7" spans="1:7" ht="19.5" customHeight="1" x14ac:dyDescent="0.3">
      <c r="A7" s="10" t="s">
        <v>6</v>
      </c>
      <c r="B7" s="10">
        <v>1.8</v>
      </c>
      <c r="F7" s="4" t="s">
        <v>6</v>
      </c>
      <c r="G7" s="4">
        <v>1.8</v>
      </c>
    </row>
    <row r="8" spans="1:7" ht="19.5" customHeight="1" x14ac:dyDescent="0.3">
      <c r="A8" s="10" t="s">
        <v>2</v>
      </c>
      <c r="B8" s="11">
        <v>2</v>
      </c>
      <c r="F8" s="4" t="s">
        <v>2</v>
      </c>
      <c r="G8" s="4">
        <v>2</v>
      </c>
    </row>
    <row r="9" spans="1:7" ht="19.5" customHeight="1" x14ac:dyDescent="0.3">
      <c r="A9" s="10" t="s">
        <v>4</v>
      </c>
      <c r="B9" s="11">
        <v>2</v>
      </c>
      <c r="F9" s="4" t="s">
        <v>4</v>
      </c>
      <c r="G9" s="4">
        <v>2</v>
      </c>
    </row>
    <row r="10" spans="1:7" ht="19.5" customHeight="1" x14ac:dyDescent="0.3">
      <c r="A10" s="10" t="s">
        <v>10</v>
      </c>
      <c r="B10" s="10">
        <v>2.5</v>
      </c>
      <c r="F10" s="4" t="s">
        <v>10</v>
      </c>
      <c r="G10" s="4">
        <v>2.5</v>
      </c>
    </row>
    <row r="11" spans="1:7" ht="19.5" customHeight="1" x14ac:dyDescent="0.3">
      <c r="A11" s="10" t="s">
        <v>9</v>
      </c>
      <c r="B11" s="10">
        <v>2.8</v>
      </c>
      <c r="F11" s="4" t="s">
        <v>9</v>
      </c>
      <c r="G11" s="4">
        <v>2.8</v>
      </c>
    </row>
    <row r="12" spans="1:7" ht="19.5" customHeight="1" x14ac:dyDescent="0.3">
      <c r="A12" s="10" t="s">
        <v>5</v>
      </c>
      <c r="B12" s="10">
        <v>2.9</v>
      </c>
      <c r="F12" s="4" t="s">
        <v>5</v>
      </c>
      <c r="G12" s="4">
        <v>2.9</v>
      </c>
    </row>
    <row r="13" spans="1:7" ht="19.5" customHeight="1" x14ac:dyDescent="0.3">
      <c r="A13" s="10" t="s">
        <v>12</v>
      </c>
      <c r="B13" s="11">
        <v>3</v>
      </c>
      <c r="F13" s="4" t="s">
        <v>12</v>
      </c>
      <c r="G13" s="4">
        <v>3</v>
      </c>
    </row>
    <row r="14" spans="1:7" ht="19.5" customHeight="1" x14ac:dyDescent="0.3">
      <c r="A14" s="10" t="s">
        <v>13</v>
      </c>
      <c r="B14" s="11">
        <v>3.8</v>
      </c>
      <c r="F14" s="4" t="s">
        <v>13</v>
      </c>
      <c r="G14" s="4">
        <v>3.8</v>
      </c>
    </row>
    <row r="15" spans="1:7" ht="19.5" customHeight="1" x14ac:dyDescent="0.3">
      <c r="A15" s="10" t="s">
        <v>22</v>
      </c>
      <c r="B15" s="10">
        <v>4.5</v>
      </c>
      <c r="F15" s="4" t="s">
        <v>22</v>
      </c>
      <c r="G15" s="4">
        <v>4.5</v>
      </c>
    </row>
    <row r="16" spans="1:7" ht="19.5" customHeight="1" x14ac:dyDescent="0.3">
      <c r="A16" s="10" t="s">
        <v>7</v>
      </c>
      <c r="B16" s="10">
        <v>5.0999999999999996</v>
      </c>
      <c r="F16" s="4" t="s">
        <v>7</v>
      </c>
      <c r="G16" s="4">
        <v>5.0999999999999996</v>
      </c>
    </row>
    <row r="17" spans="1:7" ht="19.5" customHeight="1" x14ac:dyDescent="0.3">
      <c r="A17" s="10" t="s">
        <v>23</v>
      </c>
      <c r="B17" s="11">
        <v>10.9</v>
      </c>
      <c r="F17" s="4" t="s">
        <v>23</v>
      </c>
      <c r="G17" s="4">
        <v>10.9</v>
      </c>
    </row>
    <row r="18" spans="1:7" ht="19.5" customHeight="1" x14ac:dyDescent="0.3">
      <c r="A18" s="10" t="s">
        <v>1</v>
      </c>
      <c r="B18" s="10">
        <v>12.9</v>
      </c>
      <c r="F18" s="4" t="s">
        <v>1</v>
      </c>
      <c r="G18" s="4">
        <v>12.9</v>
      </c>
    </row>
    <row r="19" spans="1:7" ht="19.5" customHeight="1" x14ac:dyDescent="0.3">
      <c r="A19" s="10" t="s">
        <v>11</v>
      </c>
      <c r="B19" s="10">
        <v>18.8</v>
      </c>
      <c r="F19" s="4" t="s">
        <v>11</v>
      </c>
      <c r="G19" s="4">
        <v>18.8</v>
      </c>
    </row>
    <row r="20" spans="1:7" ht="19.5" customHeight="1" x14ac:dyDescent="0.3">
      <c r="A20" s="10" t="s">
        <v>21</v>
      </c>
      <c r="B20" s="10">
        <v>22.2</v>
      </c>
      <c r="F20" s="4" t="s">
        <v>21</v>
      </c>
      <c r="G20" s="8">
        <v>22.2</v>
      </c>
    </row>
    <row r="21" spans="1:7" ht="40.5" customHeight="1" x14ac:dyDescent="0.25">
      <c r="A21" s="12"/>
      <c r="B21" s="13"/>
    </row>
    <row r="22" spans="1:7" ht="22.5" customHeight="1" x14ac:dyDescent="0.25">
      <c r="A22" s="12"/>
      <c r="B22" s="13"/>
    </row>
    <row r="23" spans="1:7" ht="22.5" customHeight="1" x14ac:dyDescent="0.25">
      <c r="A23" s="14"/>
      <c r="B23" s="13"/>
    </row>
    <row r="24" spans="1:7" ht="22.5" customHeight="1" x14ac:dyDescent="0.25">
      <c r="A24" s="14"/>
      <c r="B24" s="13"/>
    </row>
    <row r="25" spans="1:7" ht="22.5" customHeight="1" x14ac:dyDescent="0.25">
      <c r="A25" s="14"/>
      <c r="B25" s="13"/>
    </row>
    <row r="26" spans="1:7" x14ac:dyDescent="0.3">
      <c r="A26" s="15"/>
    </row>
    <row r="27" spans="1:7" x14ac:dyDescent="0.3">
      <c r="A27" s="15"/>
    </row>
    <row r="28" spans="1:7" x14ac:dyDescent="0.3">
      <c r="A28" s="15"/>
    </row>
    <row r="29" spans="1:7" x14ac:dyDescent="0.3">
      <c r="A29" s="15"/>
    </row>
    <row r="30" spans="1:7" x14ac:dyDescent="0.3">
      <c r="A30" s="15"/>
    </row>
    <row r="31" spans="1:7" x14ac:dyDescent="0.3">
      <c r="A31" s="15"/>
    </row>
    <row r="32" spans="1:7" x14ac:dyDescent="0.3">
      <c r="A32" s="15"/>
    </row>
    <row r="45" spans="1:1" x14ac:dyDescent="0.3">
      <c r="A45" s="15"/>
    </row>
    <row r="46" spans="1:1" x14ac:dyDescent="0.3">
      <c r="A46" s="15"/>
    </row>
    <row r="47" spans="1:1" ht="114.75" customHeight="1" x14ac:dyDescent="0.3"/>
  </sheetData>
  <sortState ref="F2:G20">
    <sortCondition ref="G2:G20"/>
  </sortState>
  <pageMargins left="1.3779527559055118" right="0.39370078740157483" top="0.39370078740157483" bottom="0.39370078740157483" header="0" footer="0"/>
  <pageSetup paperSize="9" scale="8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ТАБО</vt:lpstr>
      <vt:lpstr>2</vt:lpstr>
      <vt:lpstr>п_8</vt:lpstr>
      <vt:lpstr>'2'!Заголовки_для_печати</vt:lpstr>
      <vt:lpstr>ТАБО!Заголовки_для_печати</vt:lpstr>
      <vt:lpstr>'2'!Область_печати</vt:lpstr>
      <vt:lpstr>ТАБО!Область_печати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2020-01-14T09:48:10Z</dcterms:modified>
</cp:coreProperties>
</file>