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shenkoNS\Desktop\ситуація\"/>
    </mc:Choice>
  </mc:AlternateContent>
  <bookViews>
    <workbookView xWindow="0" yWindow="0" windowWidth="18870" windowHeight="7590" activeTab="6"/>
  </bookViews>
  <sheets>
    <sheet name="0" sheetId="17" r:id="rId1"/>
    <sheet name="1" sheetId="16" r:id="rId2"/>
    <sheet name="2" sheetId="14" r:id="rId3"/>
    <sheet name="3" sheetId="10" r:id="rId4"/>
    <sheet name="4" sheetId="11" r:id="rId5"/>
    <sheet name="5" sheetId="12" r:id="rId6"/>
    <sheet name="6" sheetId="1" r:id="rId7"/>
    <sheet name="7" sheetId="1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0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'4'!#REF!</definedName>
    <definedName name="ACwvu.форма7." localSheetId="5" hidden="1">'5'!#REF!</definedName>
    <definedName name="date.e" localSheetId="0">'[1]Sheet1 (3)'!#REF!</definedName>
    <definedName name="date.e" localSheetId="3">'[1]Sheet1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0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3">'[1]Sheet1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0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[5]Sheet3!$A$3</definedName>
    <definedName name="hjj">[6]Sheet3!$A$3</definedName>
    <definedName name="hl_0" localSheetId="0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0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3">'[1]Sheet1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0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'4'!#REF!</definedName>
    <definedName name="Swvu.форма7." localSheetId="5" hidden="1">'5'!#REF!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'3'!$B:$B</definedName>
    <definedName name="_xlnm.Print_Titles" localSheetId="4">'4'!$A:$A</definedName>
    <definedName name="_xlnm.Print_Titles" localSheetId="5">'5'!$A:$A</definedName>
    <definedName name="_xlnm.Print_Titles" localSheetId="7">'7'!$A:$A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'3'!$B$1:$F$36</definedName>
    <definedName name="_xlnm.Print_Area" localSheetId="4">'4'!$A$1:$E$25</definedName>
    <definedName name="_xlnm.Print_Area" localSheetId="5">'5'!$A$1:$E$15</definedName>
    <definedName name="_xlnm.Print_Area" localSheetId="6">'6'!$A$1:$E$41</definedName>
    <definedName name="_xlnm.Print_Area" localSheetId="7">'7'!$A$1:$BP$37</definedName>
    <definedName name="олд" localSheetId="0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7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[7]Sheet3!$A$2</definedName>
    <definedName name="ц" localSheetId="4">[7]Sheet3!$A$2</definedName>
    <definedName name="ц" localSheetId="5">[7]Sheet3!$A$2</definedName>
    <definedName name="ц" localSheetId="6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15" l="1"/>
  <c r="D7" i="12" l="1"/>
  <c r="E7" i="12"/>
  <c r="D7" i="11" l="1"/>
  <c r="E7" i="11"/>
  <c r="E34" i="10"/>
  <c r="D21" i="11" l="1"/>
  <c r="D11" i="11"/>
  <c r="E10" i="11"/>
  <c r="D10" i="11"/>
  <c r="F34" i="10"/>
  <c r="E33" i="10"/>
  <c r="E17" i="10"/>
  <c r="F16" i="10"/>
  <c r="D8" i="10"/>
  <c r="D9" i="11"/>
  <c r="E14" i="10"/>
  <c r="E12" i="10"/>
  <c r="E10" i="10"/>
  <c r="BP9" i="15"/>
  <c r="Z9" i="15" l="1"/>
  <c r="AC9" i="15"/>
  <c r="AD9" i="15"/>
  <c r="AA10" i="15"/>
  <c r="AB10" i="15"/>
  <c r="AA11" i="15"/>
  <c r="AB11" i="15"/>
  <c r="AA12" i="15"/>
  <c r="AB12" i="15"/>
  <c r="AB9" i="15" l="1"/>
  <c r="AA9" i="15"/>
  <c r="BL9" i="15"/>
  <c r="AI10" i="15" l="1"/>
  <c r="AI11" i="15"/>
  <c r="AI12" i="15"/>
  <c r="AI13" i="15"/>
  <c r="AI14" i="15"/>
  <c r="AI15" i="15"/>
  <c r="AI16" i="15"/>
  <c r="AI17" i="15"/>
  <c r="AI18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E8" i="12" l="1"/>
  <c r="E9" i="12"/>
  <c r="E11" i="12"/>
  <c r="E12" i="12"/>
  <c r="E13" i="12"/>
  <c r="E14" i="12"/>
  <c r="E15" i="12"/>
  <c r="E8" i="11"/>
  <c r="E12" i="11"/>
  <c r="E14" i="11"/>
  <c r="E15" i="11"/>
  <c r="E16" i="11"/>
  <c r="E17" i="11"/>
  <c r="E18" i="11"/>
  <c r="E19" i="11"/>
  <c r="E20" i="11"/>
  <c r="E21" i="11"/>
  <c r="E22" i="11"/>
  <c r="E23" i="11"/>
  <c r="E25" i="11"/>
  <c r="E9" i="10"/>
  <c r="E11" i="10"/>
  <c r="E13" i="10"/>
  <c r="E15" i="10"/>
  <c r="E16" i="10"/>
  <c r="E18" i="10"/>
  <c r="E19" i="10"/>
  <c r="E20" i="10"/>
  <c r="E21" i="10"/>
  <c r="E24" i="10"/>
  <c r="E25" i="10"/>
  <c r="E26" i="10"/>
  <c r="E27" i="10"/>
  <c r="E29" i="10"/>
  <c r="E30" i="10"/>
  <c r="E31" i="10"/>
  <c r="E32" i="10"/>
  <c r="E35" i="10"/>
  <c r="E36" i="10"/>
  <c r="D40" i="1" l="1"/>
  <c r="AA13" i="15" l="1"/>
  <c r="AH9" i="15" l="1"/>
  <c r="BP37" i="15" l="1"/>
  <c r="BO37" i="15"/>
  <c r="AJ37" i="15"/>
  <c r="AF37" i="15"/>
  <c r="AE37" i="15"/>
  <c r="AB37" i="15"/>
  <c r="AA37" i="15"/>
  <c r="BP36" i="15"/>
  <c r="BO36" i="15"/>
  <c r="AJ36" i="15"/>
  <c r="AF36" i="15"/>
  <c r="AE36" i="15"/>
  <c r="AB36" i="15"/>
  <c r="AA36" i="15"/>
  <c r="BP35" i="15"/>
  <c r="BO35" i="15"/>
  <c r="AJ35" i="15"/>
  <c r="AF35" i="15"/>
  <c r="AE35" i="15"/>
  <c r="AB35" i="15"/>
  <c r="AA35" i="15"/>
  <c r="BP34" i="15"/>
  <c r="BO34" i="15"/>
  <c r="AJ34" i="15"/>
  <c r="AF34" i="15"/>
  <c r="AE34" i="15"/>
  <c r="AB34" i="15"/>
  <c r="AA34" i="15"/>
  <c r="BP33" i="15"/>
  <c r="BO33" i="15"/>
  <c r="AJ33" i="15"/>
  <c r="AF33" i="15"/>
  <c r="AE33" i="15"/>
  <c r="AB33" i="15"/>
  <c r="AA33" i="15"/>
  <c r="BP32" i="15"/>
  <c r="BO32" i="15"/>
  <c r="AJ32" i="15"/>
  <c r="AF32" i="15"/>
  <c r="AE32" i="15"/>
  <c r="AB32" i="15"/>
  <c r="AA32" i="15"/>
  <c r="BP31" i="15"/>
  <c r="BO31" i="15"/>
  <c r="AJ31" i="15"/>
  <c r="AF31" i="15"/>
  <c r="AE31" i="15"/>
  <c r="AB31" i="15"/>
  <c r="AA31" i="15"/>
  <c r="BP30" i="15"/>
  <c r="BO30" i="15"/>
  <c r="AJ30" i="15"/>
  <c r="AF30" i="15"/>
  <c r="AE30" i="15"/>
  <c r="AB30" i="15"/>
  <c r="AA30" i="15"/>
  <c r="BP29" i="15"/>
  <c r="BO29" i="15"/>
  <c r="AJ29" i="15"/>
  <c r="AF29" i="15"/>
  <c r="AE29" i="15"/>
  <c r="AB29" i="15"/>
  <c r="AA29" i="15"/>
  <c r="BP28" i="15"/>
  <c r="BO28" i="15"/>
  <c r="AJ28" i="15"/>
  <c r="AF28" i="15"/>
  <c r="AE28" i="15"/>
  <c r="AB28" i="15"/>
  <c r="AA28" i="15"/>
  <c r="BP27" i="15"/>
  <c r="BO27" i="15"/>
  <c r="AJ27" i="15"/>
  <c r="AF27" i="15"/>
  <c r="AE27" i="15"/>
  <c r="AB27" i="15"/>
  <c r="AA27" i="15"/>
  <c r="BP26" i="15"/>
  <c r="BO26" i="15"/>
  <c r="AJ26" i="15"/>
  <c r="AF26" i="15"/>
  <c r="AE26" i="15"/>
  <c r="AB26" i="15"/>
  <c r="AA26" i="15"/>
  <c r="BP25" i="15"/>
  <c r="BO25" i="15"/>
  <c r="AJ25" i="15"/>
  <c r="AF25" i="15"/>
  <c r="AE25" i="15"/>
  <c r="AB25" i="15"/>
  <c r="AA25" i="15"/>
  <c r="BP24" i="15"/>
  <c r="BO24" i="15"/>
  <c r="AJ24" i="15"/>
  <c r="AF24" i="15"/>
  <c r="AE24" i="15"/>
  <c r="AB24" i="15"/>
  <c r="AA24" i="15"/>
  <c r="BP23" i="15"/>
  <c r="BO23" i="15"/>
  <c r="AJ23" i="15"/>
  <c r="AF23" i="15"/>
  <c r="AE23" i="15"/>
  <c r="AB23" i="15"/>
  <c r="AA23" i="15"/>
  <c r="BP22" i="15"/>
  <c r="BO22" i="15"/>
  <c r="AJ22" i="15"/>
  <c r="AF22" i="15"/>
  <c r="AE22" i="15"/>
  <c r="AB22" i="15"/>
  <c r="AA22" i="15"/>
  <c r="BP21" i="15"/>
  <c r="BO21" i="15"/>
  <c r="AJ21" i="15"/>
  <c r="AF21" i="15"/>
  <c r="AE21" i="15"/>
  <c r="AB21" i="15"/>
  <c r="AA21" i="15"/>
  <c r="BP20" i="15"/>
  <c r="BO20" i="15"/>
  <c r="AJ20" i="15"/>
  <c r="AF20" i="15"/>
  <c r="AE20" i="15"/>
  <c r="AB20" i="15"/>
  <c r="AA20" i="15"/>
  <c r="BP19" i="15"/>
  <c r="BO19" i="15"/>
  <c r="AJ19" i="15"/>
  <c r="AF19" i="15"/>
  <c r="AE19" i="15"/>
  <c r="AB19" i="15"/>
  <c r="AA19" i="15"/>
  <c r="BP18" i="15"/>
  <c r="BO18" i="15"/>
  <c r="AJ18" i="15"/>
  <c r="AF18" i="15"/>
  <c r="AE18" i="15"/>
  <c r="AB18" i="15"/>
  <c r="AA18" i="15"/>
  <c r="BP17" i="15"/>
  <c r="BO17" i="15"/>
  <c r="AJ17" i="15"/>
  <c r="AF17" i="15"/>
  <c r="AE17" i="15"/>
  <c r="AB17" i="15"/>
  <c r="AA17" i="15"/>
  <c r="BP16" i="15"/>
  <c r="BO16" i="15"/>
  <c r="AJ16" i="15"/>
  <c r="AF16" i="15"/>
  <c r="AE16" i="15"/>
  <c r="AB16" i="15"/>
  <c r="AA16" i="15"/>
  <c r="BP15" i="15"/>
  <c r="BO15" i="15"/>
  <c r="AJ15" i="15"/>
  <c r="AF15" i="15"/>
  <c r="AE15" i="15"/>
  <c r="AB15" i="15"/>
  <c r="AA15" i="15"/>
  <c r="BP14" i="15"/>
  <c r="BO14" i="15"/>
  <c r="AJ14" i="15"/>
  <c r="AF14" i="15"/>
  <c r="AE14" i="15"/>
  <c r="AB14" i="15"/>
  <c r="AA14" i="15"/>
  <c r="BP13" i="15"/>
  <c r="BO13" i="15"/>
  <c r="AJ13" i="15"/>
  <c r="AF13" i="15"/>
  <c r="AE13" i="15"/>
  <c r="AB13" i="15"/>
  <c r="BP12" i="15"/>
  <c r="BO12" i="15"/>
  <c r="AJ12" i="15"/>
  <c r="AF12" i="15"/>
  <c r="AE12" i="15"/>
  <c r="BP11" i="15"/>
  <c r="BO11" i="15"/>
  <c r="AJ11" i="15"/>
  <c r="AF11" i="15"/>
  <c r="AE11" i="15"/>
  <c r="BP10" i="15"/>
  <c r="BO10" i="15"/>
  <c r="AJ10" i="15"/>
  <c r="AF10" i="15"/>
  <c r="AE10" i="15"/>
  <c r="BO9" i="15"/>
  <c r="AG9" i="15"/>
  <c r="AI9" i="15" s="1"/>
  <c r="E35" i="1"/>
  <c r="D15" i="12"/>
  <c r="D14" i="12"/>
  <c r="D13" i="12"/>
  <c r="D12" i="12"/>
  <c r="D11" i="12"/>
  <c r="D10" i="12"/>
  <c r="D9" i="12"/>
  <c r="D8" i="12"/>
  <c r="C6" i="12"/>
  <c r="B6" i="12"/>
  <c r="D25" i="11"/>
  <c r="D24" i="11"/>
  <c r="D23" i="11"/>
  <c r="D22" i="11"/>
  <c r="D20" i="11"/>
  <c r="D19" i="11"/>
  <c r="D18" i="11"/>
  <c r="D17" i="11"/>
  <c r="D16" i="11"/>
  <c r="D15" i="11"/>
  <c r="D14" i="11"/>
  <c r="D13" i="11"/>
  <c r="D12" i="11"/>
  <c r="C6" i="11"/>
  <c r="B6" i="11"/>
  <c r="J36" i="10"/>
  <c r="I36" i="10"/>
  <c r="F36" i="10"/>
  <c r="J35" i="10"/>
  <c r="I35" i="10"/>
  <c r="F35" i="10"/>
  <c r="J34" i="10"/>
  <c r="I34" i="10"/>
  <c r="J33" i="10"/>
  <c r="I33" i="10"/>
  <c r="F33" i="10"/>
  <c r="J32" i="10"/>
  <c r="I32" i="10"/>
  <c r="F32" i="10"/>
  <c r="J31" i="10"/>
  <c r="I31" i="10"/>
  <c r="F31" i="10"/>
  <c r="J30" i="10"/>
  <c r="I30" i="10"/>
  <c r="F30" i="10"/>
  <c r="J29" i="10"/>
  <c r="I29" i="10"/>
  <c r="F29" i="10"/>
  <c r="J28" i="10"/>
  <c r="I28" i="10"/>
  <c r="F28" i="10"/>
  <c r="J27" i="10"/>
  <c r="I27" i="10"/>
  <c r="F27" i="10"/>
  <c r="J26" i="10"/>
  <c r="I26" i="10"/>
  <c r="F26" i="10"/>
  <c r="J25" i="10"/>
  <c r="I25" i="10"/>
  <c r="F25" i="10"/>
  <c r="J24" i="10"/>
  <c r="I24" i="10"/>
  <c r="F24" i="10"/>
  <c r="J23" i="10"/>
  <c r="I23" i="10"/>
  <c r="F23" i="10"/>
  <c r="J22" i="10"/>
  <c r="I22" i="10"/>
  <c r="F22" i="10"/>
  <c r="J21" i="10"/>
  <c r="I21" i="10"/>
  <c r="F21" i="10"/>
  <c r="J20" i="10"/>
  <c r="I20" i="10"/>
  <c r="F20" i="10"/>
  <c r="J19" i="10"/>
  <c r="I19" i="10"/>
  <c r="F19" i="10"/>
  <c r="J18" i="10"/>
  <c r="I18" i="10"/>
  <c r="F18" i="10"/>
  <c r="J17" i="10"/>
  <c r="I17" i="10"/>
  <c r="F17" i="10"/>
  <c r="J16" i="10"/>
  <c r="I16" i="10"/>
  <c r="J15" i="10"/>
  <c r="I15" i="10"/>
  <c r="F15" i="10"/>
  <c r="J14" i="10"/>
  <c r="I14" i="10"/>
  <c r="F14" i="10"/>
  <c r="J13" i="10"/>
  <c r="I13" i="10"/>
  <c r="F13" i="10"/>
  <c r="J12" i="10"/>
  <c r="I12" i="10"/>
  <c r="F12" i="10"/>
  <c r="J11" i="10"/>
  <c r="I11" i="10"/>
  <c r="F11" i="10"/>
  <c r="J10" i="10"/>
  <c r="I10" i="10"/>
  <c r="F10" i="10"/>
  <c r="J9" i="10"/>
  <c r="I9" i="10"/>
  <c r="F9" i="10"/>
  <c r="H9" i="10"/>
  <c r="C8" i="10"/>
  <c r="E8" i="10" s="1"/>
  <c r="AF9" i="15" l="1"/>
  <c r="AE9" i="15"/>
  <c r="E6" i="12"/>
  <c r="D6" i="12"/>
  <c r="D6" i="11"/>
  <c r="E6" i="11"/>
  <c r="H12" i="10"/>
  <c r="H15" i="10"/>
  <c r="H18" i="10"/>
  <c r="H19" i="10"/>
  <c r="H20" i="10"/>
  <c r="H22" i="10"/>
  <c r="H25" i="10"/>
  <c r="H31" i="10"/>
  <c r="H33" i="10"/>
  <c r="H34" i="10"/>
  <c r="H10" i="10"/>
  <c r="H11" i="10"/>
  <c r="H13" i="10"/>
  <c r="H14" i="10"/>
  <c r="H16" i="10"/>
  <c r="H17" i="10"/>
  <c r="H21" i="10"/>
  <c r="H23" i="10"/>
  <c r="H24" i="10"/>
  <c r="H26" i="10"/>
  <c r="H27" i="10"/>
  <c r="H28" i="10"/>
  <c r="H29" i="10"/>
  <c r="H30" i="10"/>
  <c r="H32" i="10"/>
  <c r="H35" i="10"/>
  <c r="F8" i="10"/>
  <c r="AJ9" i="15"/>
</calcChain>
</file>

<file path=xl/sharedStrings.xml><?xml version="1.0" encoding="utf-8"?>
<sst xmlns="http://schemas.openxmlformats.org/spreadsheetml/2006/main" count="367" uniqueCount="260">
  <si>
    <t>Показник</t>
  </si>
  <si>
    <t>зміна значення</t>
  </si>
  <si>
    <t>%</t>
  </si>
  <si>
    <t xml:space="preserve"> + (-)                            тис. осіб</t>
  </si>
  <si>
    <t xml:space="preserve"> 2017 р.</t>
  </si>
  <si>
    <t xml:space="preserve"> + (-)                       тис. осіб</t>
  </si>
  <si>
    <t>Продовження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</si>
  <si>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</si>
  <si>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</si>
  <si>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</si>
  <si>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</si>
  <si>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</si>
  <si>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</si>
  <si>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</si>
  <si>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</si>
  <si>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</si>
  <si>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</si>
  <si>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</si>
  <si>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</si>
  <si>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</si>
  <si>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</si>
  <si>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</si>
  <si>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</si>
  <si>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</si>
  <si>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</si>
  <si>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</si>
  <si>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</si>
  <si>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</si>
  <si>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</si>
  <si>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</si>
  <si>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</si>
  <si>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</si>
  <si>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</si>
  <si>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</si>
  <si>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</si>
  <si>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</si>
  <si>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</si>
  <si>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</si>
  <si>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</si>
  <si>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</si>
  <si>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</si>
  <si>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</si>
  <si>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</si>
  <si>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</si>
  <si>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</si>
  <si>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</si>
  <si>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</si>
  <si>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</si>
  <si>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</si>
  <si>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</si>
  <si>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</si>
  <si>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</si>
  <si>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</si>
  <si>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</si>
  <si>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</si>
  <si>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</si>
  <si>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</si>
  <si>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</si>
  <si>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</si>
  <si>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</si>
  <si>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</si>
  <si>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</si>
  <si>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</si>
  <si>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</si>
  <si>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</si>
  <si>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</si>
  <si>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</si>
  <si>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</si>
  <si>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</si>
  <si>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</si>
  <si>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</si>
  <si>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</si>
  <si>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</si>
  <si>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</si>
  <si>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</si>
  <si>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</si>
  <si>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</si>
  <si>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</si>
  <si>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</si>
  <si>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</si>
  <si>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Зайняті </t>
  </si>
  <si>
    <t>(тис.осіб)</t>
  </si>
  <si>
    <t>Рівень зайнятості</t>
  </si>
  <si>
    <t>(відсотки)</t>
  </si>
  <si>
    <t>Безробітні</t>
  </si>
  <si>
    <t>Рівень безробіття</t>
  </si>
  <si>
    <t>2018 р.</t>
  </si>
  <si>
    <t xml:space="preserve"> 2018 р.</t>
  </si>
  <si>
    <t>Надання послуг державною службою зайнятості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</si>
  <si>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</si>
  <si>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</si>
  <si>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</si>
  <si>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</si>
  <si>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</si>
  <si>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</si>
  <si>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</si>
  <si>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</si>
  <si>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</si>
  <si>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</si>
  <si>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</si>
  <si>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</si>
  <si>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</si>
  <si>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за формою 3-ПН</t>
  </si>
  <si>
    <t>з інших джерел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</si>
  <si>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</si>
  <si>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</si>
  <si>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</si>
  <si>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</si>
  <si>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</si>
  <si>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</si>
  <si>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>Київська область</t>
  </si>
  <si>
    <t>Баришівська районна філія</t>
  </si>
  <si>
    <t xml:space="preserve">Кагарлицька районна філія  </t>
  </si>
  <si>
    <t>Березанська міська філія</t>
  </si>
  <si>
    <t xml:space="preserve">Васильківська міськрайонна філія </t>
  </si>
  <si>
    <t>Славутицька міська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</si>
  <si>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</si>
  <si>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</si>
  <si>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</si>
  <si>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</si>
  <si>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</si>
  <si>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</si>
  <si>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</si>
  <si>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</si>
  <si>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</si>
  <si>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</si>
  <si>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П-Хмельницька міськрайонна філія                  </t>
  </si>
  <si>
    <t>Фастівська міськрайонна філія</t>
  </si>
  <si>
    <t>х</t>
  </si>
  <si>
    <t>2019 р.</t>
  </si>
  <si>
    <t>у 2,1 р.</t>
  </si>
  <si>
    <t>Станом на дату:</t>
  </si>
  <si>
    <t>x</t>
  </si>
  <si>
    <r>
      <t xml:space="preserve">Мали статус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</si>
  <si>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зареєстровано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</si>
  <si>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</si>
  <si>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</si>
  <si>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</si>
  <si>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</si>
  <si>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</si>
  <si>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r>
      <t>з них отримують допомогу по безробіттю,</t>
    </r>
    <r>
      <rPr>
        <i/>
        <sz val="12"/>
        <rFont val="Times New Roman"/>
        <family val="1"/>
        <charset val="204"/>
      </rPr>
      <t xml:space="preserve"> 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</si>
  <si>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</si>
  <si>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</si>
  <si>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Питома вага працевлаштованих до набеття статусу безробітного, %</t>
  </si>
  <si>
    <t>різниця</t>
  </si>
  <si>
    <t xml:space="preserve"> 0 осіб</t>
  </si>
  <si>
    <t>у 2,9 р.</t>
  </si>
  <si>
    <t>у 6,5 р.</t>
  </si>
  <si>
    <t>у 2,8 р.</t>
  </si>
  <si>
    <t>у 6,2 р.</t>
  </si>
  <si>
    <t>33 особи</t>
  </si>
  <si>
    <t>-0,5</t>
  </si>
  <si>
    <t>+5,6 в.п.</t>
  </si>
  <si>
    <t>96,5</t>
  </si>
  <si>
    <t>6 осіб</t>
  </si>
  <si>
    <t>+6 осіб</t>
  </si>
  <si>
    <t>Показники робочої сили у І кварталі 2019 року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</si>
  <si>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</si>
  <si>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</si>
  <si>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 xml:space="preserve">Рівень безробіття (за методологією МОП), % </t>
  </si>
  <si>
    <t>(за даними Головного управління статистики у Київській області)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</si>
  <si>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763,8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</si>
  <si>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763,3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</si>
  <si>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749,2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</si>
  <si>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52,3%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</si>
  <si>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58,7%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</si>
  <si>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69,4%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</si>
  <si>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51,2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</si>
  <si>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51,2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</si>
  <si>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51,2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</si>
  <si>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6,3%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</si>
  <si>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6,3%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</si>
  <si>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6,4%</t>
    </r>
  </si>
  <si>
    <t xml:space="preserve">Робоча сила у віці 15-70 років у середньому за І квартал 2018 -2019 рр. за місцем проживання та статтю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</si>
  <si>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2019 р.</t>
  </si>
  <si>
    <t>(за даними Державної служби статистики України та Головного управління статистики у Київській області)</t>
  </si>
  <si>
    <t xml:space="preserve">Робоча сила віком 15-70 років за І квартал 2018 -2019 рр.  </t>
  </si>
  <si>
    <t>Мали статус безробітного, тис. осіб</t>
  </si>
  <si>
    <t>Всього отримали роботу (у т.ч. до набуття статусу безробітного), тис. осіб</t>
  </si>
  <si>
    <t>Питома вага працевлаштованих до набуття статусу, %</t>
  </si>
  <si>
    <t>Працевлаштовано до набуття статусу, тис. осіб</t>
  </si>
  <si>
    <t>Працевлаштовано безробітних за направленням служби зайнятості, тис. осіб</t>
  </si>
  <si>
    <t>Проходили професійне навчання безробітні, осіб</t>
  </si>
  <si>
    <t>Всього отримали ваучер на навчання, особи</t>
  </si>
  <si>
    <t>Всього брали участь у громадських та інших роботах тимчасового характеру, тис. осіб</t>
  </si>
  <si>
    <t>Кількість осіб, охоплених профорієнтаційними послугами, тис. осіб</t>
  </si>
  <si>
    <t>Отримували допомогу по безробіттю, тис. осіб</t>
  </si>
  <si>
    <t>Кількість роботодавців, які надали інформацію про вакансії, тис. осіб</t>
  </si>
  <si>
    <t>Кількість вакансій, тис. одиниць</t>
  </si>
  <si>
    <t>Отримували допомогу по безробіттю,                                                            тис. осіб</t>
  </si>
  <si>
    <t>Кількість вакансій по формі 3-ПН, тис. од.</t>
  </si>
  <si>
    <t>Середній розмір заробітної плати у вакансіях, грн.</t>
  </si>
  <si>
    <t>Кількість претендентів на одну вакансію, особи</t>
  </si>
  <si>
    <t xml:space="preserve">     у т. ч. зареєстровано з початку року</t>
  </si>
  <si>
    <t xml:space="preserve"> - шляхом одноразової виплати допомоги по безробіттю, осіб</t>
  </si>
  <si>
    <t xml:space="preserve"> - з компенсацією витрат роботодавцю єдиного внеску, осіб</t>
  </si>
  <si>
    <t>Рівень працевлаштування безробітних, %</t>
  </si>
  <si>
    <t>Рівень працевлаштування після закінчення профнавчання, %</t>
  </si>
  <si>
    <t xml:space="preserve">     з них в ЦПТО, осіб</t>
  </si>
  <si>
    <t>рівень працевлаштування після закінчення навчання в ЦПТО, %</t>
  </si>
  <si>
    <t xml:space="preserve">     Безробітних, тис. осіб</t>
  </si>
  <si>
    <t>Кількість довготривалих безробітних, тис. осіб</t>
  </si>
  <si>
    <t>Питома вага безробітних, знятих з реєстрації без працевлаштування, %</t>
  </si>
  <si>
    <t xml:space="preserve"> 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</si>
  <si>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</si>
  <si>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</si>
  <si>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Показники діяльності державної служби зайнятості</t>
  </si>
  <si>
    <t>Пропозиції роботи, отримані з інших джерел, тис. одиниць</t>
  </si>
  <si>
    <t>січень-липень 2018 р.</t>
  </si>
  <si>
    <t>січень-липень 2019 р.</t>
  </si>
  <si>
    <t xml:space="preserve"> січень-липень  2018 р.</t>
  </si>
  <si>
    <t>січень-липень        2018 р.</t>
  </si>
  <si>
    <t>січень-липень         2019 р.</t>
  </si>
  <si>
    <t>у 3,0 р.</t>
  </si>
  <si>
    <t>у 1,9 р.</t>
  </si>
  <si>
    <t>у 2,3 р.</t>
  </si>
  <si>
    <t>Інформація щодо запланованого масового вивільнення працівників                                                                                             за січень-липень 2019 рр.</t>
  </si>
  <si>
    <t>Інформація щодо запланованого масового вивільнення працівників                                                                                             за січень-липень 2018-2019 рр.</t>
  </si>
  <si>
    <t>-0,6</t>
  </si>
  <si>
    <t>1,3</t>
  </si>
  <si>
    <t>7,4</t>
  </si>
  <si>
    <t>7,2</t>
  </si>
  <si>
    <t>-263 особи</t>
  </si>
  <si>
    <t>55 осіб</t>
  </si>
  <si>
    <t>47 осіб</t>
  </si>
  <si>
    <t xml:space="preserve"> - 8 осіб</t>
  </si>
  <si>
    <t>153 особи</t>
  </si>
  <si>
    <t>202 особи</t>
  </si>
  <si>
    <t>+49 осіб</t>
  </si>
  <si>
    <t>+1,3 в.п.</t>
  </si>
  <si>
    <t>2 974 особи</t>
  </si>
  <si>
    <t>2 984 особи</t>
  </si>
  <si>
    <t>+10 осіб</t>
  </si>
  <si>
    <t>+2,3 в. п.</t>
  </si>
  <si>
    <t>+14 осіб</t>
  </si>
  <si>
    <t>-14,7 в. п.</t>
  </si>
  <si>
    <t>+215</t>
  </si>
  <si>
    <t>+75</t>
  </si>
  <si>
    <t>-2,0</t>
  </si>
  <si>
    <t>+0,3</t>
  </si>
  <si>
    <t>-4,8</t>
  </si>
  <si>
    <t>на 01.08.2018</t>
  </si>
  <si>
    <t>на 01.08.2019</t>
  </si>
  <si>
    <t>9,8</t>
  </si>
  <si>
    <t>Середній розмір допомоги по безробіттю, у липні, грн.</t>
  </si>
  <si>
    <t>+772</t>
  </si>
  <si>
    <t>6,8</t>
  </si>
  <si>
    <t>+408</t>
  </si>
  <si>
    <t>3,0</t>
  </si>
  <si>
    <t>+955 грн</t>
  </si>
  <si>
    <t>у січні-липні 2018-2019 рр.</t>
  </si>
  <si>
    <t>у січні-липні 2018 - 2019 рр.</t>
  </si>
  <si>
    <t>у 5,0 р.</t>
  </si>
  <si>
    <t>у 5,9 р.</t>
  </si>
  <si>
    <t>у 2,2 р.</t>
  </si>
  <si>
    <t>у 4,0 р.</t>
  </si>
  <si>
    <t>у 2,0 р.</t>
  </si>
  <si>
    <r>
      <t xml:space="preserve">Середній розмір допомоги по безробіттю у липні, </t>
    </r>
    <r>
      <rPr>
        <i/>
        <sz val="11"/>
        <rFont val="Times New Roman"/>
        <family val="1"/>
        <charset val="204"/>
      </rPr>
      <t>грн.</t>
    </r>
  </si>
  <si>
    <t>у 10,9 р.</t>
  </si>
  <si>
    <t>-1,9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</si>
</sst>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9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</font>
    <font>
      <i/>
      <sz val="14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 Cyr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20"/>
      <name val="Times New Roman"/>
      <family val="1"/>
      <charset val="204"/>
    </font>
    <font>
      <sz val="10.5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i/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0"/>
      <name val="Times New Roman Cyr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22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5" tint="0.39997558519241921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4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6" fillId="0" borderId="0"/>
    <xf numFmtId="0" fontId="17" fillId="0" borderId="0"/>
    <xf numFmtId="0" fontId="8" fillId="0" borderId="0"/>
    <xf numFmtId="0" fontId="1" fillId="0" borderId="0"/>
    <xf numFmtId="0" fontId="17" fillId="0" borderId="0"/>
    <xf numFmtId="0" fontId="35" fillId="0" borderId="0"/>
    <xf numFmtId="0" fontId="36" fillId="0" borderId="0"/>
    <xf numFmtId="0" fontId="38" fillId="0" borderId="0"/>
    <xf numFmtId="0" fontId="17" fillId="0" borderId="0"/>
    <xf numFmtId="0" fontId="41" fillId="0" borderId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17" borderId="0" applyNumberFormat="0" applyBorder="0" applyAlignment="0" applyProtection="0"/>
    <xf numFmtId="0" fontId="41" fillId="5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9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9" borderId="0" applyNumberFormat="0" applyBorder="0" applyAlignment="0" applyProtection="0"/>
    <xf numFmtId="0" fontId="41" fillId="9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0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9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7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28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29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0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5" borderId="0" applyNumberFormat="0" applyBorder="0" applyAlignment="0" applyProtection="0"/>
    <xf numFmtId="0" fontId="41" fillId="18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3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7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3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28" borderId="0" applyNumberFormat="0" applyBorder="0" applyAlignment="0" applyProtection="0"/>
    <xf numFmtId="0" fontId="41" fillId="1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4" borderId="0" applyNumberFormat="0" applyBorder="0" applyAlignment="0" applyProtection="0"/>
    <xf numFmtId="0" fontId="41" fillId="3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2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4" borderId="0" applyNumberFormat="0" applyBorder="0" applyAlignment="0" applyProtection="0"/>
    <xf numFmtId="0" fontId="42" fillId="28" borderId="0" applyNumberFormat="0" applyBorder="0" applyAlignment="0" applyProtection="0"/>
    <xf numFmtId="0" fontId="42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29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2" borderId="0" applyNumberFormat="0" applyBorder="0" applyAlignment="0" applyProtection="0"/>
    <xf numFmtId="0" fontId="42" fillId="6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9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14" borderId="0" applyNumberFormat="0" applyBorder="0" applyAlignment="0" applyProtection="0"/>
    <xf numFmtId="0" fontId="42" fillId="49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36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1" borderId="0" applyNumberFormat="0" applyBorder="0" applyAlignment="0" applyProtection="0"/>
    <xf numFmtId="0" fontId="42" fillId="29" borderId="0" applyNumberFormat="0" applyBorder="0" applyAlignment="0" applyProtection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52" borderId="0" applyNumberFormat="0" applyBorder="0" applyAlignment="0" applyProtection="0"/>
    <xf numFmtId="0" fontId="42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28" borderId="0" applyNumberFormat="0" applyBorder="0" applyAlignment="0" applyProtection="0"/>
    <xf numFmtId="0" fontId="42" fillId="37" borderId="0" applyNumberFormat="0" applyBorder="0" applyAlignment="0" applyProtection="0"/>
    <xf numFmtId="0" fontId="42" fillId="31" borderId="0" applyNumberFormat="0" applyBorder="0" applyAlignment="0" applyProtection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7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4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41" borderId="0" applyNumberFormat="0" applyBorder="0" applyAlignment="0" applyProtection="0"/>
    <xf numFmtId="0" fontId="42" fillId="4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33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3" borderId="0" applyNumberFormat="0" applyBorder="0" applyAlignment="0" applyProtection="0"/>
    <xf numFmtId="0" fontId="42" fillId="60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53" borderId="0" applyNumberFormat="0" applyBorder="0" applyAlignment="0" applyProtection="0"/>
    <xf numFmtId="0" fontId="42" fillId="41" borderId="0" applyNumberFormat="0" applyBorder="0" applyAlignment="0" applyProtection="0"/>
    <xf numFmtId="0" fontId="42" fillId="61" borderId="0" applyNumberFormat="0" applyBorder="0" applyAlignment="0" applyProtection="0"/>
    <xf numFmtId="0" fontId="42" fillId="48" borderId="0" applyNumberFormat="0" applyBorder="0" applyAlignment="0" applyProtection="0"/>
    <xf numFmtId="0" fontId="42" fillId="56" borderId="0" applyNumberFormat="0" applyBorder="0" applyAlignment="0" applyProtection="0"/>
    <xf numFmtId="0" fontId="43" fillId="6" borderId="0" applyNumberFormat="0" applyBorder="0" applyAlignment="0" applyProtection="0"/>
    <xf numFmtId="0" fontId="43" fillId="13" borderId="0" applyNumberFormat="0" applyBorder="0" applyAlignment="0" applyProtection="0"/>
    <xf numFmtId="0" fontId="43" fillId="6" borderId="0" applyNumberFormat="0" applyBorder="0" applyAlignment="0" applyProtection="0"/>
    <xf numFmtId="0" fontId="43" fillId="5" borderId="0" applyNumberFormat="0" applyBorder="0" applyAlignment="0" applyProtection="0"/>
    <xf numFmtId="0" fontId="44" fillId="30" borderId="26" applyNumberFormat="0" applyAlignment="0" applyProtection="0"/>
    <xf numFmtId="0" fontId="44" fillId="62" borderId="26" applyNumberFormat="0" applyAlignment="0" applyProtection="0"/>
    <xf numFmtId="0" fontId="44" fillId="30" borderId="26" applyNumberFormat="0" applyAlignment="0" applyProtection="0"/>
    <xf numFmtId="0" fontId="45" fillId="7" borderId="26" applyNumberFormat="0" applyAlignment="0" applyProtection="0"/>
    <xf numFmtId="0" fontId="46" fillId="59" borderId="27" applyNumberFormat="0" applyAlignment="0" applyProtection="0"/>
    <xf numFmtId="0" fontId="46" fillId="63" borderId="27" applyNumberFormat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9" borderId="0" applyNumberFormat="0" applyBorder="0" applyAlignment="0" applyProtection="0"/>
    <xf numFmtId="0" fontId="49" fillId="0" borderId="28" applyNumberFormat="0" applyFill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4" fillId="0" borderId="33" applyNumberFormat="0" applyFill="0" applyAlignment="0" applyProtection="0"/>
    <xf numFmtId="0" fontId="55" fillId="0" borderId="34" applyNumberFormat="0" applyFill="0" applyAlignment="0" applyProtection="0"/>
    <xf numFmtId="0" fontId="56" fillId="0" borderId="35" applyNumberFormat="0" applyFill="0" applyAlignment="0" applyProtection="0"/>
    <xf numFmtId="0" fontId="57" fillId="0" borderId="3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2" borderId="26" applyNumberFormat="0" applyAlignment="0" applyProtection="0"/>
    <xf numFmtId="0" fontId="58" fillId="20" borderId="26" applyNumberFormat="0" applyAlignment="0" applyProtection="0"/>
    <xf numFmtId="0" fontId="58" fillId="12" borderId="26" applyNumberFormat="0" applyAlignment="0" applyProtection="0"/>
    <xf numFmtId="0" fontId="58" fillId="32" borderId="26" applyNumberFormat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60" fillId="0" borderId="38" applyNumberFormat="0" applyFill="0" applyAlignment="0" applyProtection="0"/>
    <xf numFmtId="0" fontId="61" fillId="32" borderId="0" applyNumberFormat="0" applyBorder="0" applyAlignment="0" applyProtection="0"/>
    <xf numFmtId="0" fontId="61" fillId="64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7" fillId="0" borderId="0"/>
    <xf numFmtId="0" fontId="41" fillId="17" borderId="39" applyNumberFormat="0" applyFont="0" applyAlignment="0" applyProtection="0"/>
    <xf numFmtId="0" fontId="41" fillId="17" borderId="39" applyNumberFormat="0" applyFont="0" applyAlignment="0" applyProtection="0"/>
    <xf numFmtId="0" fontId="41" fillId="17" borderId="39" applyNumberFormat="0" applyFont="0" applyAlignment="0" applyProtection="0"/>
    <xf numFmtId="0" fontId="41" fillId="65" borderId="39" applyNumberFormat="0" applyAlignment="0" applyProtection="0"/>
    <xf numFmtId="0" fontId="17" fillId="17" borderId="39" applyNumberFormat="0" applyFont="0" applyAlignment="0" applyProtection="0"/>
    <xf numFmtId="0" fontId="41" fillId="66" borderId="39" applyNumberFormat="0" applyFont="0" applyAlignment="0" applyProtection="0"/>
    <xf numFmtId="0" fontId="63" fillId="30" borderId="40" applyNumberFormat="0" applyAlignment="0" applyProtection="0"/>
    <xf numFmtId="0" fontId="63" fillId="62" borderId="40" applyNumberFormat="0" applyAlignment="0" applyProtection="0"/>
    <xf numFmtId="0" fontId="63" fillId="30" borderId="40" applyNumberFormat="0" applyAlignment="0" applyProtection="0"/>
    <xf numFmtId="0" fontId="63" fillId="7" borderId="40" applyNumberFormat="0" applyAlignment="0" applyProtection="0"/>
    <xf numFmtId="0" fontId="64" fillId="0" borderId="0" applyNumberFormat="0" applyFill="0" applyBorder="0" applyAlignment="0" applyProtection="0"/>
    <xf numFmtId="0" fontId="65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42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69" borderId="0" applyNumberFormat="0" applyBorder="0" applyAlignment="0" applyProtection="0"/>
    <xf numFmtId="0" fontId="42" fillId="58" borderId="0" applyNumberFormat="0" applyBorder="0" applyAlignment="0" applyProtection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70" borderId="0" applyNumberFormat="0" applyBorder="0" applyAlignment="0" applyProtection="0"/>
    <xf numFmtId="0" fontId="42" fillId="61" borderId="0" applyNumberFormat="0" applyBorder="0" applyAlignment="0" applyProtection="0"/>
    <xf numFmtId="0" fontId="42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69" borderId="0" applyNumberFormat="0" applyBorder="0" applyAlignment="0" applyProtection="0"/>
    <xf numFmtId="0" fontId="42" fillId="58" borderId="0" applyNumberFormat="0" applyBorder="0" applyAlignment="0" applyProtection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70" borderId="0" applyNumberFormat="0" applyBorder="0" applyAlignment="0" applyProtection="0"/>
    <xf numFmtId="0" fontId="42" fillId="61" borderId="0" applyNumberFormat="0" applyBorder="0" applyAlignment="0" applyProtection="0"/>
    <xf numFmtId="0" fontId="58" fillId="26" borderId="26" applyNumberFormat="0" applyAlignment="0" applyProtection="0"/>
    <xf numFmtId="0" fontId="58" fillId="20" borderId="26" applyNumberFormat="0" applyAlignment="0" applyProtection="0"/>
    <xf numFmtId="0" fontId="58" fillId="20" borderId="26" applyNumberFormat="0" applyAlignment="0" applyProtection="0"/>
    <xf numFmtId="0" fontId="58" fillId="26" borderId="26" applyNumberFormat="0" applyAlignment="0" applyProtection="0"/>
    <xf numFmtId="0" fontId="63" fillId="71" borderId="40" applyNumberFormat="0" applyAlignment="0" applyProtection="0"/>
    <xf numFmtId="0" fontId="63" fillId="62" borderId="40" applyNumberFormat="0" applyAlignment="0" applyProtection="0"/>
    <xf numFmtId="0" fontId="44" fillId="71" borderId="26" applyNumberFormat="0" applyAlignment="0" applyProtection="0"/>
    <xf numFmtId="0" fontId="44" fillId="62" borderId="26" applyNumberFormat="0" applyAlignment="0" applyProtection="0"/>
    <xf numFmtId="0" fontId="48" fillId="23" borderId="0" applyNumberFormat="0" applyBorder="0" applyAlignment="0" applyProtection="0"/>
    <xf numFmtId="0" fontId="48" fillId="16" borderId="0" applyNumberFormat="0" applyBorder="0" applyAlignment="0" applyProtection="0"/>
    <xf numFmtId="0" fontId="49" fillId="0" borderId="28" applyNumberFormat="0" applyFill="0" applyAlignment="0" applyProtection="0"/>
    <xf numFmtId="0" fontId="52" fillId="0" borderId="31" applyNumberFormat="0" applyFill="0" applyAlignment="0" applyProtection="0"/>
    <xf numFmtId="0" fontId="55" fillId="0" borderId="34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/>
    <xf numFmtId="0" fontId="38" fillId="0" borderId="0"/>
    <xf numFmtId="0" fontId="59" fillId="0" borderId="37" applyNumberFormat="0" applyFill="0" applyAlignment="0" applyProtection="0"/>
    <xf numFmtId="0" fontId="65" fillId="0" borderId="41" applyNumberFormat="0" applyFill="0" applyAlignment="0" applyProtection="0"/>
    <xf numFmtId="0" fontId="46" fillId="72" borderId="27" applyNumberFormat="0" applyAlignment="0" applyProtection="0"/>
    <xf numFmtId="0" fontId="46" fillId="63" borderId="27" applyNumberFormat="0" applyAlignment="0" applyProtection="0"/>
    <xf numFmtId="0" fontId="46" fillId="63" borderId="27" applyNumberFormat="0" applyAlignment="0" applyProtection="0"/>
    <xf numFmtId="0" fontId="46" fillId="72" borderId="27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44" fillId="71" borderId="26" applyNumberFormat="0" applyAlignment="0" applyProtection="0"/>
    <xf numFmtId="0" fontId="44" fillId="62" borderId="26" applyNumberFormat="0" applyAlignment="0" applyProtection="0"/>
    <xf numFmtId="0" fontId="65" fillId="0" borderId="41" applyNumberFormat="0" applyFill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1" fillId="66" borderId="39" applyNumberFormat="0" applyFont="0" applyAlignment="0" applyProtection="0"/>
    <xf numFmtId="0" fontId="41" fillId="66" borderId="39" applyNumberFormat="0" applyFont="0" applyAlignment="0" applyProtection="0"/>
    <xf numFmtId="0" fontId="41" fillId="65" borderId="39" applyNumberFormat="0" applyAlignment="0" applyProtection="0"/>
    <xf numFmtId="0" fontId="17" fillId="66" borderId="39" applyNumberFormat="0" applyFont="0" applyAlignment="0" applyProtection="0"/>
    <xf numFmtId="0" fontId="41" fillId="66" borderId="39" applyNumberFormat="0" applyFont="0" applyAlignment="0" applyProtection="0"/>
    <xf numFmtId="0" fontId="41" fillId="66" borderId="39" applyNumberFormat="0" applyFont="0" applyAlignment="0" applyProtection="0"/>
    <xf numFmtId="0" fontId="41" fillId="66" borderId="39" applyNumberFormat="0" applyFont="0" applyAlignment="0" applyProtection="0"/>
    <xf numFmtId="0" fontId="41" fillId="65" borderId="39" applyNumberFormat="0" applyAlignment="0" applyProtection="0"/>
    <xf numFmtId="0" fontId="17" fillId="66" borderId="39" applyNumberFormat="0" applyFont="0" applyAlignment="0" applyProtection="0"/>
    <xf numFmtId="0" fontId="41" fillId="66" borderId="39" applyNumberFormat="0" applyFont="0" applyAlignment="0" applyProtection="0"/>
    <xf numFmtId="0" fontId="63" fillId="71" borderId="40" applyNumberFormat="0" applyAlignment="0" applyProtection="0"/>
    <xf numFmtId="0" fontId="63" fillId="62" borderId="40" applyNumberFormat="0" applyAlignment="0" applyProtection="0"/>
    <xf numFmtId="0" fontId="59" fillId="0" borderId="37" applyNumberFormat="0" applyFill="0" applyAlignment="0" applyProtection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38" fillId="0" borderId="0"/>
    <xf numFmtId="0" fontId="16" fillId="0" borderId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23" borderId="0" applyNumberFormat="0" applyBorder="0" applyAlignment="0" applyProtection="0"/>
    <xf numFmtId="0" fontId="67" fillId="0" borderId="0"/>
  </cellStyleXfs>
  <cellXfs count="378">
    <xf numFmtId="0" fontId="0" fillId="0" borderId="0" xfId="0"/>
    <xf numFmtId="0" fontId="1" fillId="0" borderId="0" xfId="2"/>
    <xf numFmtId="0" fontId="1" fillId="2" borderId="0" xfId="2" applyFill="1"/>
    <xf numFmtId="0" fontId="5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3" borderId="0" xfId="2" applyFill="1"/>
    <xf numFmtId="0" fontId="6" fillId="0" borderId="0" xfId="2" applyFont="1"/>
    <xf numFmtId="0" fontId="21" fillId="0" borderId="0" xfId="8" applyFont="1" applyFill="1"/>
    <xf numFmtId="0" fontId="23" fillId="0" borderId="0" xfId="8" applyFont="1" applyFill="1" applyBorder="1" applyAlignment="1">
      <alignment horizontal="center"/>
    </xf>
    <xf numFmtId="0" fontId="23" fillId="0" borderId="0" xfId="8" applyFont="1" applyFill="1"/>
    <xf numFmtId="0" fontId="25" fillId="0" borderId="0" xfId="8" applyFont="1" applyFill="1" applyAlignment="1">
      <alignment vertical="center"/>
    </xf>
    <xf numFmtId="0" fontId="26" fillId="0" borderId="0" xfId="8" applyFont="1" applyFill="1"/>
    <xf numFmtId="0" fontId="25" fillId="0" borderId="0" xfId="8" applyFont="1" applyFill="1" applyAlignment="1">
      <alignment vertical="center" wrapText="1"/>
    </xf>
    <xf numFmtId="0" fontId="26" fillId="0" borderId="0" xfId="8" applyFont="1" applyFill="1" applyAlignment="1">
      <alignment vertical="center"/>
    </xf>
    <xf numFmtId="0" fontId="26" fillId="0" borderId="0" xfId="8" applyFont="1" applyFill="1" applyAlignment="1">
      <alignment horizontal="center"/>
    </xf>
    <xf numFmtId="0" fontId="26" fillId="0" borderId="0" xfId="8" applyFont="1" applyFill="1" applyAlignment="1">
      <alignment wrapText="1"/>
    </xf>
    <xf numFmtId="3" fontId="31" fillId="0" borderId="2" xfId="8" applyNumberFormat="1" applyFont="1" applyFill="1" applyBorder="1" applyAlignment="1">
      <alignment horizontal="center" vertical="center"/>
    </xf>
    <xf numFmtId="0" fontId="23" fillId="0" borderId="0" xfId="8" applyFont="1" applyFill="1" applyAlignment="1">
      <alignment vertical="center"/>
    </xf>
    <xf numFmtId="3" fontId="32" fillId="0" borderId="0" xfId="8" applyNumberFormat="1" applyFont="1" applyFill="1" applyAlignment="1">
      <alignment horizontal="center" vertical="center"/>
    </xf>
    <xf numFmtId="3" fontId="29" fillId="0" borderId="2" xfId="8" applyNumberFormat="1" applyFont="1" applyFill="1" applyBorder="1" applyAlignment="1">
      <alignment horizontal="center" vertical="center"/>
    </xf>
    <xf numFmtId="3" fontId="26" fillId="0" borderId="0" xfId="8" applyNumberFormat="1" applyFont="1" applyFill="1"/>
    <xf numFmtId="165" fontId="26" fillId="0" borderId="0" xfId="8" applyNumberFormat="1" applyFont="1" applyFill="1"/>
    <xf numFmtId="0" fontId="1" fillId="0" borderId="0" xfId="13" applyFont="1" applyAlignment="1">
      <alignment vertical="top"/>
    </xf>
    <xf numFmtId="0" fontId="37" fillId="0" borderId="0" xfId="10" applyFont="1" applyAlignment="1">
      <alignment vertical="top"/>
    </xf>
    <xf numFmtId="0" fontId="1" fillId="0" borderId="0" xfId="13" applyFont="1" applyFill="1" applyAlignment="1">
      <alignment vertical="top"/>
    </xf>
    <xf numFmtId="0" fontId="33" fillId="0" borderId="0" xfId="13" applyFont="1" applyFill="1" applyAlignment="1">
      <alignment horizontal="center" vertical="top" wrapText="1"/>
    </xf>
    <xf numFmtId="0" fontId="37" fillId="0" borderId="0" xfId="13" applyFont="1" applyFill="1" applyAlignment="1">
      <alignment horizontal="right" vertical="center"/>
    </xf>
    <xf numFmtId="0" fontId="34" fillId="0" borderId="0" xfId="13" applyFont="1" applyFill="1" applyAlignment="1">
      <alignment horizontal="center" vertical="top" wrapText="1"/>
    </xf>
    <xf numFmtId="0" fontId="34" fillId="0" borderId="2" xfId="13" applyFont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10" fillId="0" borderId="0" xfId="13" applyFont="1" applyAlignment="1">
      <alignment horizontal="center" vertical="center"/>
    </xf>
    <xf numFmtId="0" fontId="10" fillId="0" borderId="2" xfId="13" applyFont="1" applyFill="1" applyBorder="1" applyAlignment="1">
      <alignment horizontal="center" vertical="center" wrapText="1"/>
    </xf>
    <xf numFmtId="0" fontId="10" fillId="0" borderId="2" xfId="13" applyFont="1" applyBorder="1" applyAlignment="1">
      <alignment horizontal="center" vertical="center" wrapText="1"/>
    </xf>
    <xf numFmtId="0" fontId="10" fillId="0" borderId="2" xfId="13" applyNumberFormat="1" applyFont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3" fontId="2" fillId="0" borderId="2" xfId="10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19" fillId="0" borderId="0" xfId="13" applyFont="1" applyAlignment="1">
      <alignment horizontal="center" vertical="center"/>
    </xf>
    <xf numFmtId="0" fontId="19" fillId="0" borderId="2" xfId="5" applyNumberFormat="1" applyFont="1" applyFill="1" applyBorder="1" applyAlignment="1" applyProtection="1">
      <alignment horizontal="left" vertical="center"/>
      <protection locked="0"/>
    </xf>
    <xf numFmtId="3" fontId="19" fillId="0" borderId="2" xfId="10" applyNumberFormat="1" applyFont="1" applyBorder="1" applyAlignment="1">
      <alignment horizontal="center" vertical="center"/>
    </xf>
    <xf numFmtId="165" fontId="19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19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28" fillId="0" borderId="0" xfId="8" applyFont="1" applyFill="1" applyAlignment="1">
      <alignment horizontal="center"/>
    </xf>
    <xf numFmtId="0" fontId="24" fillId="0" borderId="2" xfId="8" applyFont="1" applyFill="1" applyBorder="1" applyAlignment="1">
      <alignment horizontal="center" vertical="center" wrapText="1"/>
    </xf>
    <xf numFmtId="0" fontId="21" fillId="0" borderId="0" xfId="8" applyFont="1" applyFill="1" applyAlignment="1">
      <alignment vertical="center" wrapText="1"/>
    </xf>
    <xf numFmtId="0" fontId="25" fillId="0" borderId="0" xfId="8" applyFont="1" applyFill="1" applyAlignment="1">
      <alignment horizontal="center" vertical="top" wrapText="1"/>
    </xf>
    <xf numFmtId="0" fontId="20" fillId="0" borderId="2" xfId="8" applyFont="1" applyFill="1" applyBorder="1" applyAlignment="1">
      <alignment horizontal="center" vertical="center" wrapText="1"/>
    </xf>
    <xf numFmtId="0" fontId="20" fillId="0" borderId="16" xfId="8" applyFont="1" applyFill="1" applyBorder="1" applyAlignment="1">
      <alignment horizontal="center" vertical="center" wrapText="1"/>
    </xf>
    <xf numFmtId="0" fontId="31" fillId="0" borderId="21" xfId="8" applyFont="1" applyFill="1" applyBorder="1" applyAlignment="1">
      <alignment horizontal="center" vertical="center" wrapText="1"/>
    </xf>
    <xf numFmtId="164" fontId="31" fillId="0" borderId="16" xfId="8" applyNumberFormat="1" applyFont="1" applyFill="1" applyBorder="1" applyAlignment="1">
      <alignment horizontal="center" vertical="center"/>
    </xf>
    <xf numFmtId="0" fontId="19" fillId="0" borderId="21" xfId="9" applyFont="1" applyBorder="1" applyAlignment="1">
      <alignment vertical="center" wrapText="1"/>
    </xf>
    <xf numFmtId="0" fontId="19" fillId="0" borderId="22" xfId="9" applyFont="1" applyBorder="1" applyAlignment="1">
      <alignment vertical="center" wrapText="1"/>
    </xf>
    <xf numFmtId="3" fontId="29" fillId="0" borderId="23" xfId="8" applyNumberFormat="1" applyFont="1" applyFill="1" applyBorder="1" applyAlignment="1">
      <alignment horizontal="center" vertical="center"/>
    </xf>
    <xf numFmtId="14" fontId="24" fillId="0" borderId="16" xfId="14" applyNumberFormat="1" applyFont="1" applyBorder="1" applyAlignment="1">
      <alignment horizontal="center" vertical="center" wrapText="1"/>
    </xf>
    <xf numFmtId="0" fontId="24" fillId="0" borderId="21" xfId="8" applyFont="1" applyFill="1" applyBorder="1" applyAlignment="1">
      <alignment horizontal="center" vertical="center" wrapText="1"/>
    </xf>
    <xf numFmtId="3" fontId="24" fillId="2" borderId="2" xfId="8" applyNumberFormat="1" applyFont="1" applyFill="1" applyBorder="1" applyAlignment="1">
      <alignment horizontal="center" vertical="center"/>
    </xf>
    <xf numFmtId="3" fontId="39" fillId="2" borderId="2" xfId="8" applyNumberFormat="1" applyFont="1" applyFill="1" applyBorder="1" applyAlignment="1">
      <alignment horizontal="center" vertical="center"/>
    </xf>
    <xf numFmtId="3" fontId="39" fillId="2" borderId="4" xfId="8" applyNumberFormat="1" applyFont="1" applyFill="1" applyBorder="1" applyAlignment="1">
      <alignment horizontal="center" vertical="center"/>
    </xf>
    <xf numFmtId="164" fontId="24" fillId="0" borderId="16" xfId="8" applyNumberFormat="1" applyFont="1" applyFill="1" applyBorder="1" applyAlignment="1">
      <alignment horizontal="center" vertical="center" wrapText="1"/>
    </xf>
    <xf numFmtId="0" fontId="30" fillId="0" borderId="21" xfId="8" applyFont="1" applyFill="1" applyBorder="1" applyAlignment="1">
      <alignment horizontal="left" vertical="center" wrapText="1"/>
    </xf>
    <xf numFmtId="3" fontId="40" fillId="2" borderId="4" xfId="8" applyNumberFormat="1" applyFont="1" applyFill="1" applyBorder="1" applyAlignment="1">
      <alignment horizontal="center" vertical="center"/>
    </xf>
    <xf numFmtId="0" fontId="30" fillId="0" borderId="22" xfId="8" applyFont="1" applyFill="1" applyBorder="1" applyAlignment="1">
      <alignment horizontal="left" vertical="center" wrapText="1"/>
    </xf>
    <xf numFmtId="3" fontId="40" fillId="2" borderId="24" xfId="8" applyNumberFormat="1" applyFont="1" applyFill="1" applyBorder="1" applyAlignment="1">
      <alignment horizontal="center" vertical="center"/>
    </xf>
    <xf numFmtId="0" fontId="2" fillId="0" borderId="2" xfId="13" applyFont="1" applyBorder="1" applyAlignment="1">
      <alignment horizontal="left" vertical="center"/>
    </xf>
    <xf numFmtId="0" fontId="19" fillId="0" borderId="2" xfId="5" applyNumberFormat="1" applyFont="1" applyFill="1" applyBorder="1" applyAlignment="1" applyProtection="1">
      <alignment horizontal="left" vertical="center" wrapText="1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10" fillId="2" borderId="0" xfId="5" applyNumberFormat="1" applyFont="1" applyFill="1" applyBorder="1" applyAlignment="1" applyProtection="1">
      <alignment horizontal="center" vertical="center"/>
      <protection locked="0"/>
    </xf>
    <xf numFmtId="1" fontId="18" fillId="2" borderId="0" xfId="5" applyNumberFormat="1" applyFont="1" applyFill="1" applyBorder="1" applyProtection="1">
      <protection locked="0"/>
    </xf>
    <xf numFmtId="1" fontId="5" fillId="2" borderId="0" xfId="5" applyNumberFormat="1" applyFont="1" applyFill="1" applyProtection="1">
      <protection locked="0"/>
    </xf>
    <xf numFmtId="1" fontId="9" fillId="2" borderId="0" xfId="5" applyNumberFormat="1" applyFont="1" applyFill="1" applyAlignment="1" applyProtection="1">
      <alignment horizontal="center"/>
      <protection locked="0"/>
    </xf>
    <xf numFmtId="1" fontId="4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Alignment="1" applyProtection="1">
      <protection locked="0"/>
    </xf>
    <xf numFmtId="1" fontId="2" fillId="2" borderId="0" xfId="5" applyNumberFormat="1" applyFont="1" applyFill="1" applyProtection="1">
      <protection locked="0"/>
    </xf>
    <xf numFmtId="1" fontId="9" fillId="2" borderId="0" xfId="5" applyNumberFormat="1" applyFont="1" applyFill="1" applyBorder="1" applyAlignment="1" applyProtection="1">
      <alignment horizontal="center"/>
      <protection locked="0"/>
    </xf>
    <xf numFmtId="1" fontId="13" fillId="2" borderId="0" xfId="5" applyNumberFormat="1" applyFont="1" applyFill="1" applyProtection="1">
      <protection locked="0"/>
    </xf>
    <xf numFmtId="165" fontId="18" fillId="2" borderId="0" xfId="5" applyNumberFormat="1" applyFont="1" applyFill="1" applyBorder="1" applyProtection="1">
      <protection locked="0"/>
    </xf>
    <xf numFmtId="3" fontId="18" fillId="2" borderId="0" xfId="5" applyNumberFormat="1" applyFont="1" applyFill="1" applyBorder="1" applyProtection="1">
      <protection locked="0"/>
    </xf>
    <xf numFmtId="0" fontId="68" fillId="0" borderId="0" xfId="415" applyFont="1" applyFill="1" applyBorder="1" applyAlignment="1">
      <alignment horizontal="left"/>
    </xf>
    <xf numFmtId="0" fontId="26" fillId="0" borderId="0" xfId="10" applyFont="1" applyFill="1" applyAlignment="1"/>
    <xf numFmtId="0" fontId="0" fillId="2" borderId="0" xfId="0" applyFill="1"/>
    <xf numFmtId="0" fontId="73" fillId="4" borderId="2" xfId="10" applyFont="1" applyFill="1" applyBorder="1" applyAlignment="1">
      <alignment horizontal="left" wrapText="1"/>
    </xf>
    <xf numFmtId="165" fontId="11" fillId="4" borderId="2" xfId="10" applyNumberFormat="1" applyFont="1" applyFill="1" applyBorder="1" applyAlignment="1">
      <alignment horizontal="center" wrapText="1"/>
    </xf>
    <xf numFmtId="164" fontId="73" fillId="4" borderId="2" xfId="10" applyNumberFormat="1" applyFont="1" applyFill="1" applyBorder="1" applyAlignment="1">
      <alignment horizontal="center"/>
    </xf>
    <xf numFmtId="0" fontId="0" fillId="4" borderId="0" xfId="0" applyFill="1"/>
    <xf numFmtId="164" fontId="2" fillId="0" borderId="2" xfId="10" applyNumberFormat="1" applyFont="1" applyBorder="1" applyAlignment="1">
      <alignment horizontal="center" vertical="center"/>
    </xf>
    <xf numFmtId="1" fontId="74" fillId="2" borderId="0" xfId="5" applyNumberFormat="1" applyFont="1" applyFill="1" applyAlignment="1" applyProtection="1">
      <protection locked="0"/>
    </xf>
    <xf numFmtId="1" fontId="74" fillId="2" borderId="1" xfId="5" applyNumberFormat="1" applyFont="1" applyFill="1" applyBorder="1" applyAlignment="1" applyProtection="1">
      <protection locked="0"/>
    </xf>
    <xf numFmtId="1" fontId="1" fillId="2" borderId="2" xfId="5" applyNumberFormat="1" applyFont="1" applyFill="1" applyBorder="1" applyAlignment="1" applyProtection="1">
      <alignment horizontal="center"/>
    </xf>
    <xf numFmtId="1" fontId="12" fillId="2" borderId="2" xfId="5" applyNumberFormat="1" applyFont="1" applyFill="1" applyBorder="1" applyAlignment="1" applyProtection="1">
      <alignment horizontal="center" vertical="center"/>
      <protection locked="0"/>
    </xf>
    <xf numFmtId="3" fontId="12" fillId="2" borderId="2" xfId="5" applyNumberFormat="1" applyFont="1" applyFill="1" applyBorder="1" applyAlignment="1" applyProtection="1">
      <alignment horizontal="center" vertical="center"/>
      <protection locked="0"/>
    </xf>
    <xf numFmtId="164" fontId="12" fillId="2" borderId="2" xfId="5" applyNumberFormat="1" applyFont="1" applyFill="1" applyBorder="1" applyAlignment="1" applyProtection="1">
      <alignment horizontal="center" vertical="center"/>
      <protection locked="0"/>
    </xf>
    <xf numFmtId="1" fontId="11" fillId="2" borderId="0" xfId="5" applyNumberFormat="1" applyFont="1" applyFill="1" applyAlignment="1" applyProtection="1">
      <alignment vertical="center"/>
      <protection locked="0"/>
    </xf>
    <xf numFmtId="1" fontId="10" fillId="2" borderId="2" xfId="5" applyNumberFormat="1" applyFont="1" applyFill="1" applyBorder="1" applyAlignment="1" applyProtection="1">
      <protection locked="0"/>
    </xf>
    <xf numFmtId="1" fontId="10" fillId="2" borderId="2" xfId="5" applyNumberFormat="1" applyFont="1" applyFill="1" applyBorder="1" applyAlignment="1" applyProtection="1">
      <alignment wrapText="1"/>
      <protection locked="0"/>
    </xf>
    <xf numFmtId="1" fontId="10" fillId="2" borderId="2" xfId="5" applyNumberFormat="1" applyFont="1" applyFill="1" applyBorder="1" applyAlignment="1" applyProtection="1">
      <alignment vertical="center"/>
      <protection locked="0"/>
    </xf>
    <xf numFmtId="1" fontId="10" fillId="2" borderId="2" xfId="5" applyNumberFormat="1" applyFont="1" applyFill="1" applyBorder="1" applyAlignment="1" applyProtection="1">
      <alignment horizontal="left"/>
      <protection locked="0"/>
    </xf>
    <xf numFmtId="1" fontId="1" fillId="2" borderId="0" xfId="5" applyNumberFormat="1" applyFont="1" applyFill="1" applyBorder="1" applyAlignment="1" applyProtection="1">
      <alignment horizontal="center"/>
      <protection locked="0"/>
    </xf>
    <xf numFmtId="3" fontId="15" fillId="2" borderId="0" xfId="5" applyNumberFormat="1" applyFont="1" applyFill="1" applyBorder="1" applyAlignment="1" applyProtection="1">
      <alignment horizontal="center" vertical="center"/>
      <protection locked="0"/>
    </xf>
    <xf numFmtId="1" fontId="1" fillId="2" borderId="2" xfId="5" applyNumberFormat="1" applyFont="1" applyFill="1" applyBorder="1" applyAlignment="1" applyProtection="1">
      <alignment horizontal="center"/>
      <protection locked="0"/>
    </xf>
    <xf numFmtId="0" fontId="25" fillId="0" borderId="2" xfId="10" applyFont="1" applyFill="1" applyBorder="1" applyAlignment="1">
      <alignment horizontal="center" vertical="center" wrapText="1"/>
    </xf>
    <xf numFmtId="0" fontId="73" fillId="0" borderId="2" xfId="10" applyFont="1" applyFill="1" applyBorder="1" applyAlignment="1">
      <alignment horizontal="left" wrapText="1"/>
    </xf>
    <xf numFmtId="165" fontId="11" fillId="0" borderId="2" xfId="10" applyNumberFormat="1" applyFont="1" applyFill="1" applyBorder="1" applyAlignment="1">
      <alignment horizontal="center" wrapText="1"/>
    </xf>
    <xf numFmtId="164" fontId="73" fillId="0" borderId="2" xfId="10" applyNumberFormat="1" applyFont="1" applyFill="1" applyBorder="1" applyAlignment="1">
      <alignment horizontal="center"/>
    </xf>
    <xf numFmtId="49" fontId="70" fillId="0" borderId="2" xfId="10" applyNumberFormat="1" applyFont="1" applyFill="1" applyBorder="1" applyAlignment="1">
      <alignment horizontal="center" vertical="center" wrapText="1"/>
    </xf>
    <xf numFmtId="2" fontId="69" fillId="0" borderId="43" xfId="10" applyNumberFormat="1" applyFont="1" applyBorder="1" applyAlignment="1">
      <alignment horizontal="center" vertical="center" wrapText="1"/>
    </xf>
    <xf numFmtId="2" fontId="26" fillId="0" borderId="48" xfId="10" applyNumberFormat="1" applyFont="1" applyBorder="1" applyAlignment="1">
      <alignment horizontal="center" vertical="center" wrapText="1"/>
    </xf>
    <xf numFmtId="2" fontId="72" fillId="0" borderId="49" xfId="10" applyNumberFormat="1" applyFont="1" applyFill="1" applyBorder="1" applyAlignment="1">
      <alignment horizontal="center" vertical="center" wrapText="1"/>
    </xf>
    <xf numFmtId="2" fontId="72" fillId="0" borderId="50" xfId="10" applyNumberFormat="1" applyFont="1" applyFill="1" applyBorder="1" applyAlignment="1">
      <alignment horizontal="center" vertical="center" wrapText="1"/>
    </xf>
    <xf numFmtId="2" fontId="2" fillId="7" borderId="51" xfId="10" applyNumberFormat="1" applyFont="1" applyFill="1" applyBorder="1" applyAlignment="1">
      <alignment horizontal="left" vertical="center" wrapText="1"/>
    </xf>
    <xf numFmtId="2" fontId="37" fillId="0" borderId="52" xfId="10" applyNumberFormat="1" applyFont="1" applyBorder="1" applyAlignment="1">
      <alignment horizontal="left" vertical="center" wrapText="1"/>
    </xf>
    <xf numFmtId="2" fontId="2" fillId="0" borderId="55" xfId="10" applyNumberFormat="1" applyFont="1" applyFill="1" applyBorder="1" applyAlignment="1">
      <alignment horizontal="left" vertical="center" wrapText="1"/>
    </xf>
    <xf numFmtId="2" fontId="37" fillId="0" borderId="56" xfId="10" applyNumberFormat="1" applyFont="1" applyFill="1" applyBorder="1" applyAlignment="1">
      <alignment horizontal="left" vertical="center" wrapText="1"/>
    </xf>
    <xf numFmtId="2" fontId="2" fillId="0" borderId="57" xfId="10" applyNumberFormat="1" applyFont="1" applyFill="1" applyBorder="1" applyAlignment="1">
      <alignment horizontal="left" vertical="center" wrapText="1"/>
    </xf>
    <xf numFmtId="2" fontId="37" fillId="0" borderId="58" xfId="10" applyNumberFormat="1" applyFont="1" applyFill="1" applyBorder="1" applyAlignment="1">
      <alignment horizontal="left" vertical="center" wrapText="1"/>
    </xf>
    <xf numFmtId="0" fontId="72" fillId="4" borderId="2" xfId="10" applyFont="1" applyFill="1" applyBorder="1" applyAlignment="1">
      <alignment horizontal="left" vertical="center" wrapText="1"/>
    </xf>
    <xf numFmtId="164" fontId="72" fillId="4" borderId="2" xfId="10" applyNumberFormat="1" applyFont="1" applyFill="1" applyBorder="1" applyAlignment="1">
      <alignment horizontal="center" vertical="center" wrapText="1"/>
    </xf>
    <xf numFmtId="164" fontId="72" fillId="4" borderId="2" xfId="11" applyNumberFormat="1" applyFont="1" applyFill="1" applyBorder="1" applyAlignment="1">
      <alignment horizontal="center" vertical="center" wrapText="1"/>
    </xf>
    <xf numFmtId="165" fontId="72" fillId="4" borderId="2" xfId="10" applyNumberFormat="1" applyFont="1" applyFill="1" applyBorder="1" applyAlignment="1">
      <alignment horizontal="center" vertical="center"/>
    </xf>
    <xf numFmtId="1" fontId="4" fillId="2" borderId="0" xfId="5" applyNumberFormat="1" applyFont="1" applyFill="1" applyBorder="1" applyAlignment="1" applyProtection="1">
      <alignment horizontal="center"/>
      <protection locked="0"/>
    </xf>
    <xf numFmtId="1" fontId="4" fillId="2" borderId="0" xfId="5" applyNumberFormat="1" applyFont="1" applyFill="1" applyProtection="1">
      <protection locked="0"/>
    </xf>
    <xf numFmtId="165" fontId="67" fillId="2" borderId="46" xfId="10" applyNumberFormat="1" applyFont="1" applyFill="1" applyBorder="1" applyAlignment="1">
      <alignment horizontal="center" vertical="center"/>
    </xf>
    <xf numFmtId="165" fontId="67" fillId="2" borderId="47" xfId="10" applyNumberFormat="1" applyFont="1" applyFill="1" applyBorder="1" applyAlignment="1">
      <alignment horizontal="center" vertical="center"/>
    </xf>
    <xf numFmtId="165" fontId="77" fillId="2" borderId="53" xfId="10" applyNumberFormat="1" applyFont="1" applyFill="1" applyBorder="1" applyAlignment="1">
      <alignment horizontal="center" vertical="center"/>
    </xf>
    <xf numFmtId="165" fontId="77" fillId="2" borderId="54" xfId="10" applyNumberFormat="1" applyFont="1" applyFill="1" applyBorder="1" applyAlignment="1">
      <alignment horizontal="center" vertical="center"/>
    </xf>
    <xf numFmtId="165" fontId="67" fillId="2" borderId="53" xfId="10" applyNumberFormat="1" applyFont="1" applyFill="1" applyBorder="1" applyAlignment="1">
      <alignment horizontal="center" vertical="center"/>
    </xf>
    <xf numFmtId="165" fontId="67" fillId="2" borderId="54" xfId="10" applyNumberFormat="1" applyFont="1" applyFill="1" applyBorder="1" applyAlignment="1">
      <alignment horizontal="center" vertical="center"/>
    </xf>
    <xf numFmtId="165" fontId="77" fillId="2" borderId="59" xfId="10" applyNumberFormat="1" applyFont="1" applyFill="1" applyBorder="1" applyAlignment="1">
      <alignment horizontal="center" vertical="center"/>
    </xf>
    <xf numFmtId="165" fontId="77" fillId="2" borderId="60" xfId="10" applyNumberFormat="1" applyFont="1" applyFill="1" applyBorder="1" applyAlignment="1">
      <alignment horizontal="center" vertical="center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0" fillId="2" borderId="4" xfId="5" applyNumberFormat="1" applyFont="1" applyFill="1" applyBorder="1" applyAlignment="1" applyProtection="1">
      <alignment horizontal="center" vertical="center" wrapText="1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9" fillId="2" borderId="2" xfId="5" applyNumberFormat="1" applyFont="1" applyFill="1" applyBorder="1" applyAlignment="1" applyProtection="1">
      <alignment horizontal="center" vertical="center" wrapText="1"/>
    </xf>
    <xf numFmtId="1" fontId="1" fillId="2" borderId="9" xfId="5" applyNumberFormat="1" applyFont="1" applyFill="1" applyBorder="1" applyAlignment="1" applyProtection="1"/>
    <xf numFmtId="1" fontId="1" fillId="2" borderId="13" xfId="5" applyNumberFormat="1" applyFont="1" applyFill="1" applyBorder="1" applyAlignment="1" applyProtection="1"/>
    <xf numFmtId="1" fontId="1" fillId="2" borderId="3" xfId="5" applyNumberFormat="1" applyFont="1" applyFill="1" applyBorder="1" applyAlignment="1" applyProtection="1"/>
    <xf numFmtId="1" fontId="10" fillId="2" borderId="2" xfId="5" applyNumberFormat="1" applyFont="1" applyFill="1" applyBorder="1" applyAlignment="1" applyProtection="1">
      <alignment horizontal="left" vertical="center" wrapText="1"/>
      <protection locked="0"/>
    </xf>
    <xf numFmtId="1" fontId="18" fillId="74" borderId="0" xfId="5" applyNumberFormat="1" applyFont="1" applyFill="1" applyBorder="1" applyProtection="1">
      <protection locked="0"/>
    </xf>
    <xf numFmtId="3" fontId="19" fillId="2" borderId="2" xfId="10" applyNumberFormat="1" applyFont="1" applyFill="1" applyBorder="1" applyAlignment="1">
      <alignment horizontal="center" vertical="center"/>
    </xf>
    <xf numFmtId="0" fontId="19" fillId="2" borderId="2" xfId="13" applyFont="1" applyFill="1" applyBorder="1" applyAlignment="1">
      <alignment horizontal="center"/>
    </xf>
    <xf numFmtId="164" fontId="80" fillId="2" borderId="2" xfId="10" applyNumberFormat="1" applyFont="1" applyFill="1" applyBorder="1" applyAlignment="1">
      <alignment horizontal="center" vertical="center"/>
    </xf>
    <xf numFmtId="164" fontId="80" fillId="0" borderId="2" xfId="10" applyNumberFormat="1" applyFont="1" applyBorder="1" applyAlignment="1">
      <alignment horizontal="center" vertical="center"/>
    </xf>
    <xf numFmtId="164" fontId="81" fillId="0" borderId="16" xfId="8" applyNumberFormat="1" applyFont="1" applyFill="1" applyBorder="1" applyAlignment="1">
      <alignment horizontal="center" vertical="center" wrapText="1"/>
    </xf>
    <xf numFmtId="164" fontId="81" fillId="2" borderId="16" xfId="8" applyNumberFormat="1" applyFont="1" applyFill="1" applyBorder="1" applyAlignment="1">
      <alignment horizontal="center" vertical="center" wrapText="1"/>
    </xf>
    <xf numFmtId="0" fontId="83" fillId="0" borderId="0" xfId="0" applyFont="1"/>
    <xf numFmtId="0" fontId="7" fillId="0" borderId="0" xfId="415" applyFont="1" applyFill="1" applyBorder="1" applyAlignment="1">
      <alignment vertical="top" wrapText="1"/>
    </xf>
    <xf numFmtId="0" fontId="87" fillId="0" borderId="61" xfId="0" applyFont="1" applyBorder="1" applyAlignment="1">
      <alignment horizontal="left" vertical="center" indent="1"/>
    </xf>
    <xf numFmtId="0" fontId="87" fillId="0" borderId="62" xfId="0" applyFont="1" applyBorder="1" applyAlignment="1">
      <alignment horizontal="left" vertical="center" indent="1"/>
    </xf>
    <xf numFmtId="0" fontId="87" fillId="0" borderId="3" xfId="0" applyFont="1" applyBorder="1" applyAlignment="1">
      <alignment horizontal="left" vertical="center" indent="1"/>
    </xf>
    <xf numFmtId="0" fontId="87" fillId="0" borderId="63" xfId="0" applyFont="1" applyBorder="1" applyAlignment="1">
      <alignment horizontal="left" vertical="center" indent="1"/>
    </xf>
    <xf numFmtId="0" fontId="87" fillId="0" borderId="64" xfId="0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90" fillId="2" borderId="2" xfId="3" applyFont="1" applyFill="1" applyBorder="1" applyAlignment="1">
      <alignment horizontal="left" vertical="center" wrapText="1"/>
    </xf>
    <xf numFmtId="165" fontId="90" fillId="2" borderId="2" xfId="3" applyNumberFormat="1" applyFont="1" applyFill="1" applyBorder="1" applyAlignment="1">
      <alignment horizontal="center" vertical="center"/>
    </xf>
    <xf numFmtId="49" fontId="90" fillId="2" borderId="2" xfId="3" applyNumberFormat="1" applyFont="1" applyFill="1" applyBorder="1" applyAlignment="1">
      <alignment horizontal="center" vertical="center"/>
    </xf>
    <xf numFmtId="0" fontId="90" fillId="2" borderId="3" xfId="3" applyFont="1" applyFill="1" applyBorder="1" applyAlignment="1">
      <alignment horizontal="left" vertical="center" wrapText="1"/>
    </xf>
    <xf numFmtId="3" fontId="90" fillId="2" borderId="2" xfId="1" applyNumberFormat="1" applyFont="1" applyFill="1" applyBorder="1" applyAlignment="1">
      <alignment horizontal="center" vertical="center" wrapText="1"/>
    </xf>
    <xf numFmtId="1" fontId="90" fillId="2" borderId="2" xfId="3" applyNumberFormat="1" applyFont="1" applyFill="1" applyBorder="1" applyAlignment="1">
      <alignment horizontal="center" vertical="center" wrapText="1"/>
    </xf>
    <xf numFmtId="0" fontId="1" fillId="2" borderId="0" xfId="2" applyFill="1" applyBorder="1"/>
    <xf numFmtId="0" fontId="1" fillId="0" borderId="0" xfId="2" applyBorder="1"/>
    <xf numFmtId="0" fontId="1" fillId="0" borderId="0" xfId="2" applyFill="1" applyBorder="1"/>
    <xf numFmtId="3" fontId="1" fillId="0" borderId="0" xfId="2" applyNumberFormat="1" applyBorder="1"/>
    <xf numFmtId="0" fontId="96" fillId="0" borderId="2" xfId="3" applyFont="1" applyFill="1" applyBorder="1" applyAlignment="1">
      <alignment horizontal="center" vertical="center"/>
    </xf>
    <xf numFmtId="0" fontId="96" fillId="0" borderId="2" xfId="3" applyFont="1" applyFill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5" fillId="2" borderId="2" xfId="5" applyNumberFormat="1" applyFont="1" applyFill="1" applyBorder="1" applyAlignment="1" applyProtection="1">
      <alignment horizontal="center" vertical="center"/>
      <protection locked="0"/>
    </xf>
    <xf numFmtId="3" fontId="75" fillId="2" borderId="2" xfId="0" applyNumberFormat="1" applyFont="1" applyFill="1" applyBorder="1" applyAlignment="1">
      <alignment horizontal="center" vertical="center"/>
    </xf>
    <xf numFmtId="164" fontId="15" fillId="2" borderId="2" xfId="5" applyNumberFormat="1" applyFont="1" applyFill="1" applyBorder="1" applyAlignment="1" applyProtection="1">
      <alignment horizontal="center" vertical="center"/>
      <protection locked="0"/>
    </xf>
    <xf numFmtId="3" fontId="15" fillId="2" borderId="2" xfId="5" applyNumberFormat="1" applyFont="1" applyFill="1" applyBorder="1" applyAlignment="1" applyProtection="1">
      <alignment horizontal="center" vertical="center"/>
      <protection locked="0"/>
    </xf>
    <xf numFmtId="3" fontId="15" fillId="2" borderId="9" xfId="5" applyNumberFormat="1" applyFont="1" applyFill="1" applyBorder="1" applyAlignment="1" applyProtection="1">
      <alignment horizontal="center" vertical="center"/>
      <protection locked="0"/>
    </xf>
    <xf numFmtId="165" fontId="12" fillId="2" borderId="2" xfId="5" applyNumberFormat="1" applyFont="1" applyFill="1" applyBorder="1" applyAlignment="1" applyProtection="1">
      <alignment horizontal="center" vertical="center"/>
      <protection locked="0"/>
    </xf>
    <xf numFmtId="1" fontId="75" fillId="2" borderId="2" xfId="5" applyNumberFormat="1" applyFont="1" applyFill="1" applyBorder="1" applyAlignment="1" applyProtection="1">
      <alignment horizontal="center" vertical="center"/>
      <protection locked="0"/>
    </xf>
    <xf numFmtId="165" fontId="79" fillId="2" borderId="2" xfId="5" applyNumberFormat="1" applyFont="1" applyFill="1" applyBorder="1" applyAlignment="1" applyProtection="1">
      <alignment horizontal="center" vertical="center"/>
      <protection locked="0"/>
    </xf>
    <xf numFmtId="165" fontId="15" fillId="2" borderId="2" xfId="5" applyNumberFormat="1" applyFont="1" applyFill="1" applyBorder="1" applyAlignment="1" applyProtection="1">
      <alignment horizontal="center" vertical="center"/>
      <protection locked="0"/>
    </xf>
    <xf numFmtId="1" fontId="15" fillId="2" borderId="2" xfId="5" applyNumberFormat="1" applyFont="1" applyFill="1" applyBorder="1" applyAlignment="1" applyProtection="1">
      <alignment horizontal="center" vertical="center"/>
      <protection locked="0"/>
    </xf>
    <xf numFmtId="3" fontId="12" fillId="2" borderId="2" xfId="5" applyNumberFormat="1" applyFont="1" applyFill="1" applyBorder="1" applyAlignment="1" applyProtection="1">
      <alignment horizontal="center" vertical="center" wrapText="1"/>
      <protection locked="0"/>
    </xf>
    <xf numFmtId="165" fontId="12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75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75" fillId="2" borderId="2" xfId="6" applyNumberFormat="1" applyFont="1" applyFill="1" applyBorder="1" applyAlignment="1">
      <alignment horizontal="center" vertical="center" wrapText="1"/>
    </xf>
    <xf numFmtId="3" fontId="1" fillId="2" borderId="2" xfId="5" applyNumberFormat="1" applyFont="1" applyFill="1" applyBorder="1" applyAlignment="1" applyProtection="1">
      <alignment horizontal="center"/>
      <protection locked="0"/>
    </xf>
    <xf numFmtId="1" fontId="75" fillId="2" borderId="2" xfId="5" applyNumberFormat="1" applyFont="1" applyFill="1" applyBorder="1" applyAlignment="1" applyProtection="1">
      <alignment horizontal="center"/>
      <protection locked="0"/>
    </xf>
    <xf numFmtId="164" fontId="90" fillId="2" borderId="2" xfId="3" applyNumberFormat="1" applyFont="1" applyFill="1" applyBorder="1" applyAlignment="1">
      <alignment horizontal="center" vertical="center" wrapText="1"/>
    </xf>
    <xf numFmtId="164" fontId="90" fillId="2" borderId="2" xfId="3" applyNumberFormat="1" applyFont="1" applyFill="1" applyBorder="1" applyAlignment="1">
      <alignment horizontal="center" vertical="center"/>
    </xf>
    <xf numFmtId="0" fontId="91" fillId="2" borderId="3" xfId="3" applyFont="1" applyFill="1" applyBorder="1" applyAlignment="1">
      <alignment horizontal="left" vertical="center" wrapText="1"/>
    </xf>
    <xf numFmtId="164" fontId="91" fillId="2" borderId="3" xfId="3" applyNumberFormat="1" applyFont="1" applyFill="1" applyBorder="1" applyAlignment="1">
      <alignment horizontal="center" vertical="center" wrapText="1"/>
    </xf>
    <xf numFmtId="165" fontId="91" fillId="2" borderId="2" xfId="3" applyNumberFormat="1" applyFont="1" applyFill="1" applyBorder="1" applyAlignment="1">
      <alignment horizontal="center" vertical="center"/>
    </xf>
    <xf numFmtId="49" fontId="91" fillId="2" borderId="6" xfId="3" applyNumberFormat="1" applyFont="1" applyFill="1" applyBorder="1" applyAlignment="1">
      <alignment horizontal="center" vertical="center"/>
    </xf>
    <xf numFmtId="164" fontId="90" fillId="2" borderId="2" xfId="1" applyNumberFormat="1" applyFont="1" applyFill="1" applyBorder="1" applyAlignment="1">
      <alignment horizontal="center" vertical="center" wrapText="1"/>
    </xf>
    <xf numFmtId="165" fontId="90" fillId="2" borderId="4" xfId="3" applyNumberFormat="1" applyFont="1" applyFill="1" applyBorder="1" applyAlignment="1">
      <alignment horizontal="center" vertical="center"/>
    </xf>
    <xf numFmtId="164" fontId="90" fillId="2" borderId="3" xfId="3" applyNumberFormat="1" applyFont="1" applyFill="1" applyBorder="1" applyAlignment="1">
      <alignment horizontal="center" vertical="center" wrapText="1"/>
    </xf>
    <xf numFmtId="164" fontId="90" fillId="2" borderId="3" xfId="1" applyNumberFormat="1" applyFont="1" applyFill="1" applyBorder="1" applyAlignment="1">
      <alignment horizontal="center" vertical="center" wrapText="1"/>
    </xf>
    <xf numFmtId="49" fontId="90" fillId="2" borderId="4" xfId="3" applyNumberFormat="1" applyFont="1" applyFill="1" applyBorder="1" applyAlignment="1">
      <alignment horizontal="center" vertical="center"/>
    </xf>
    <xf numFmtId="0" fontId="92" fillId="2" borderId="13" xfId="3" applyFont="1" applyFill="1" applyBorder="1" applyAlignment="1">
      <alignment horizontal="left" vertical="center" wrapText="1"/>
    </xf>
    <xf numFmtId="164" fontId="90" fillId="2" borderId="13" xfId="3" applyNumberFormat="1" applyFont="1" applyFill="1" applyBorder="1" applyAlignment="1">
      <alignment horizontal="center" vertical="center" wrapText="1"/>
    </xf>
    <xf numFmtId="0" fontId="90" fillId="2" borderId="67" xfId="3" applyFont="1" applyFill="1" applyBorder="1" applyAlignment="1">
      <alignment horizontal="left" vertical="center" wrapText="1"/>
    </xf>
    <xf numFmtId="49" fontId="90" fillId="2" borderId="68" xfId="3" applyNumberFormat="1" applyFont="1" applyFill="1" applyBorder="1" applyAlignment="1">
      <alignment horizontal="center" vertical="center" wrapText="1"/>
    </xf>
    <xf numFmtId="49" fontId="90" fillId="2" borderId="71" xfId="3" applyNumberFormat="1" applyFont="1" applyFill="1" applyBorder="1" applyAlignment="1">
      <alignment horizontal="center" vertical="center" wrapText="1"/>
    </xf>
    <xf numFmtId="49" fontId="90" fillId="2" borderId="71" xfId="3" applyNumberFormat="1" applyFont="1" applyFill="1" applyBorder="1" applyAlignment="1">
      <alignment horizontal="center" vertical="center"/>
    </xf>
    <xf numFmtId="49" fontId="90" fillId="2" borderId="11" xfId="3" applyNumberFormat="1" applyFont="1" applyFill="1" applyBorder="1" applyAlignment="1">
      <alignment horizontal="center" vertical="center"/>
    </xf>
    <xf numFmtId="0" fontId="91" fillId="2" borderId="66" xfId="3" applyFont="1" applyFill="1" applyBorder="1" applyAlignment="1">
      <alignment horizontal="left" vertical="center" wrapText="1"/>
    </xf>
    <xf numFmtId="3" fontId="90" fillId="2" borderId="69" xfId="3" applyNumberFormat="1" applyFont="1" applyFill="1" applyBorder="1" applyAlignment="1">
      <alignment horizontal="center" vertical="center" wrapText="1"/>
    </xf>
    <xf numFmtId="3" fontId="90" fillId="2" borderId="65" xfId="3" applyNumberFormat="1" applyFont="1" applyFill="1" applyBorder="1" applyAlignment="1">
      <alignment horizontal="center" vertical="center" wrapText="1"/>
    </xf>
    <xf numFmtId="165" fontId="90" fillId="2" borderId="65" xfId="3" applyNumberFormat="1" applyFont="1" applyFill="1" applyBorder="1" applyAlignment="1">
      <alignment horizontal="center" vertical="center"/>
    </xf>
    <xf numFmtId="49" fontId="90" fillId="2" borderId="79" xfId="3" applyNumberFormat="1" applyFont="1" applyFill="1" applyBorder="1" applyAlignment="1">
      <alignment horizontal="center" vertical="center"/>
    </xf>
    <xf numFmtId="3" fontId="90" fillId="2" borderId="75" xfId="3" applyNumberFormat="1" applyFont="1" applyFill="1" applyBorder="1" applyAlignment="1">
      <alignment horizontal="center" vertical="center" wrapText="1"/>
    </xf>
    <xf numFmtId="3" fontId="90" fillId="2" borderId="73" xfId="3" applyNumberFormat="1" applyFont="1" applyFill="1" applyBorder="1" applyAlignment="1">
      <alignment horizontal="center" vertical="center" wrapText="1"/>
    </xf>
    <xf numFmtId="165" fontId="90" fillId="2" borderId="73" xfId="3" applyNumberFormat="1" applyFont="1" applyFill="1" applyBorder="1" applyAlignment="1">
      <alignment horizontal="center" vertical="center"/>
    </xf>
    <xf numFmtId="49" fontId="90" fillId="2" borderId="80" xfId="3" applyNumberFormat="1" applyFont="1" applyFill="1" applyBorder="1" applyAlignment="1">
      <alignment horizontal="center" vertical="center"/>
    </xf>
    <xf numFmtId="0" fontId="92" fillId="2" borderId="6" xfId="3" applyFont="1" applyFill="1" applyBorder="1" applyAlignment="1">
      <alignment horizontal="left" vertical="center" wrapText="1"/>
    </xf>
    <xf numFmtId="164" fontId="90" fillId="2" borderId="77" xfId="3" applyNumberFormat="1" applyFont="1" applyFill="1" applyBorder="1" applyAlignment="1">
      <alignment horizontal="center" vertical="center" wrapText="1"/>
    </xf>
    <xf numFmtId="164" fontId="90" fillId="2" borderId="8" xfId="1" applyNumberFormat="1" applyFont="1" applyFill="1" applyBorder="1" applyAlignment="1">
      <alignment horizontal="center" vertical="center" wrapText="1"/>
    </xf>
    <xf numFmtId="165" fontId="90" fillId="2" borderId="3" xfId="3" applyNumberFormat="1" applyFont="1" applyFill="1" applyBorder="1" applyAlignment="1">
      <alignment horizontal="center" vertical="center"/>
    </xf>
    <xf numFmtId="49" fontId="90" fillId="2" borderId="6" xfId="3" applyNumberFormat="1" applyFont="1" applyFill="1" applyBorder="1" applyAlignment="1">
      <alignment horizontal="center" vertical="center"/>
    </xf>
    <xf numFmtId="0" fontId="92" fillId="2" borderId="3" xfId="3" applyFont="1" applyFill="1" applyBorder="1" applyAlignment="1">
      <alignment horizontal="left" vertical="center" wrapText="1"/>
    </xf>
    <xf numFmtId="3" fontId="90" fillId="2" borderId="3" xfId="1" applyNumberFormat="1" applyFont="1" applyFill="1" applyBorder="1" applyAlignment="1">
      <alignment horizontal="center" vertical="center" wrapText="1"/>
    </xf>
    <xf numFmtId="3" fontId="90" fillId="2" borderId="3" xfId="3" applyNumberFormat="1" applyFont="1" applyFill="1" applyBorder="1" applyAlignment="1">
      <alignment horizontal="center" vertical="center" wrapText="1"/>
    </xf>
    <xf numFmtId="0" fontId="90" fillId="2" borderId="13" xfId="3" applyFont="1" applyFill="1" applyBorder="1" applyAlignment="1">
      <alignment horizontal="left" vertical="center" wrapText="1"/>
    </xf>
    <xf numFmtId="3" fontId="90" fillId="2" borderId="13" xfId="1" applyNumberFormat="1" applyFont="1" applyFill="1" applyBorder="1" applyAlignment="1">
      <alignment horizontal="center" vertical="center" wrapText="1"/>
    </xf>
    <xf numFmtId="3" fontId="90" fillId="2" borderId="13" xfId="3" applyNumberFormat="1" applyFont="1" applyFill="1" applyBorder="1" applyAlignment="1">
      <alignment horizontal="center" vertical="center" wrapText="1"/>
    </xf>
    <xf numFmtId="165" fontId="90" fillId="2" borderId="9" xfId="3" applyNumberFormat="1" applyFont="1" applyFill="1" applyBorder="1" applyAlignment="1">
      <alignment horizontal="center" vertical="center"/>
    </xf>
    <xf numFmtId="49" fontId="90" fillId="2" borderId="9" xfId="3" applyNumberFormat="1" applyFont="1" applyFill="1" applyBorder="1" applyAlignment="1">
      <alignment horizontal="center" vertical="center"/>
    </xf>
    <xf numFmtId="0" fontId="90" fillId="2" borderId="81" xfId="3" applyFont="1" applyFill="1" applyBorder="1" applyAlignment="1">
      <alignment horizontal="left" vertical="center" wrapText="1"/>
    </xf>
    <xf numFmtId="164" fontId="90" fillId="2" borderId="83" xfId="1" applyNumberFormat="1" applyFont="1" applyFill="1" applyBorder="1" applyAlignment="1">
      <alignment horizontal="center" vertical="center" wrapText="1"/>
    </xf>
    <xf numFmtId="164" fontId="93" fillId="2" borderId="71" xfId="3" applyNumberFormat="1" applyFont="1" applyFill="1" applyBorder="1" applyAlignment="1">
      <alignment horizontal="center" vertical="center" wrapText="1"/>
    </xf>
    <xf numFmtId="165" fontId="90" fillId="2" borderId="71" xfId="3" applyNumberFormat="1" applyFont="1" applyFill="1" applyBorder="1" applyAlignment="1">
      <alignment horizontal="center" vertical="center"/>
    </xf>
    <xf numFmtId="49" fontId="90" fillId="2" borderId="82" xfId="3" applyNumberFormat="1" applyFont="1" applyFill="1" applyBorder="1" applyAlignment="1">
      <alignment horizontal="center" vertical="center"/>
    </xf>
    <xf numFmtId="0" fontId="90" fillId="2" borderId="89" xfId="3" applyFont="1" applyFill="1" applyBorder="1" applyAlignment="1">
      <alignment horizontal="left" vertical="center" wrapText="1"/>
    </xf>
    <xf numFmtId="164" fontId="90" fillId="2" borderId="87" xfId="1" applyNumberFormat="1" applyFont="1" applyFill="1" applyBorder="1" applyAlignment="1">
      <alignment horizontal="center" vertical="center" wrapText="1"/>
    </xf>
    <xf numFmtId="164" fontId="93" fillId="2" borderId="73" xfId="3" applyNumberFormat="1" applyFont="1" applyFill="1" applyBorder="1" applyAlignment="1">
      <alignment horizontal="center" vertical="center" wrapText="1"/>
    </xf>
    <xf numFmtId="49" fontId="90" fillId="2" borderId="76" xfId="3" applyNumberFormat="1" applyFont="1" applyFill="1" applyBorder="1" applyAlignment="1">
      <alignment horizontal="center" vertical="center"/>
    </xf>
    <xf numFmtId="164" fontId="90" fillId="2" borderId="70" xfId="1" applyNumberFormat="1" applyFont="1" applyFill="1" applyBorder="1" applyAlignment="1">
      <alignment horizontal="center" vertical="center" wrapText="1"/>
    </xf>
    <xf numFmtId="164" fontId="93" fillId="2" borderId="8" xfId="3" applyNumberFormat="1" applyFont="1" applyFill="1" applyBorder="1" applyAlignment="1">
      <alignment horizontal="center" vertical="center" wrapText="1"/>
    </xf>
    <xf numFmtId="165" fontId="90" fillId="2" borderId="6" xfId="3" applyNumberFormat="1" applyFont="1" applyFill="1" applyBorder="1" applyAlignment="1">
      <alignment horizontal="center" vertical="center"/>
    </xf>
    <xf numFmtId="164" fontId="90" fillId="2" borderId="67" xfId="1" applyNumberFormat="1" applyFont="1" applyFill="1" applyBorder="1" applyAlignment="1">
      <alignment horizontal="center" vertical="center" wrapText="1"/>
    </xf>
    <xf numFmtId="165" fontId="90" fillId="2" borderId="67" xfId="3" applyNumberFormat="1" applyFont="1" applyFill="1" applyBorder="1" applyAlignment="1">
      <alignment horizontal="center" vertical="center"/>
    </xf>
    <xf numFmtId="164" fontId="90" fillId="2" borderId="81" xfId="3" applyNumberFormat="1" applyFont="1" applyFill="1" applyBorder="1" applyAlignment="1">
      <alignment horizontal="center" vertical="center"/>
    </xf>
    <xf numFmtId="0" fontId="91" fillId="2" borderId="74" xfId="3" applyFont="1" applyFill="1" applyBorder="1" applyAlignment="1">
      <alignment horizontal="left" vertical="center" wrapText="1"/>
    </xf>
    <xf numFmtId="165" fontId="91" fillId="2" borderId="74" xfId="1" applyNumberFormat="1" applyFont="1" applyFill="1" applyBorder="1" applyAlignment="1">
      <alignment horizontal="center" vertical="center" wrapText="1"/>
    </xf>
    <xf numFmtId="165" fontId="91" fillId="2" borderId="74" xfId="3" applyNumberFormat="1" applyFont="1" applyFill="1" applyBorder="1" applyAlignment="1">
      <alignment horizontal="center" vertical="center"/>
    </xf>
    <xf numFmtId="164" fontId="94" fillId="2" borderId="89" xfId="3" applyNumberFormat="1" applyFont="1" applyFill="1" applyBorder="1" applyAlignment="1">
      <alignment horizontal="center" vertical="center"/>
    </xf>
    <xf numFmtId="0" fontId="90" fillId="2" borderId="71" xfId="3" applyFont="1" applyFill="1" applyBorder="1" applyAlignment="1">
      <alignment horizontal="left" vertical="center" wrapText="1"/>
    </xf>
    <xf numFmtId="165" fontId="90" fillId="2" borderId="71" xfId="1" applyNumberFormat="1" applyFont="1" applyFill="1" applyBorder="1" applyAlignment="1">
      <alignment horizontal="center" vertical="center" wrapText="1"/>
    </xf>
    <xf numFmtId="49" fontId="93" fillId="2" borderId="90" xfId="3" applyNumberFormat="1" applyFont="1" applyFill="1" applyBorder="1" applyAlignment="1">
      <alignment horizontal="center" vertical="center"/>
    </xf>
    <xf numFmtId="0" fontId="92" fillId="2" borderId="70" xfId="3" applyFont="1" applyFill="1" applyBorder="1" applyAlignment="1">
      <alignment horizontal="left" vertical="center" wrapText="1"/>
    </xf>
    <xf numFmtId="165" fontId="92" fillId="2" borderId="72" xfId="1" applyNumberFormat="1" applyFont="1" applyFill="1" applyBorder="1" applyAlignment="1">
      <alignment horizontal="center" vertical="center" wrapText="1"/>
    </xf>
    <xf numFmtId="0" fontId="96" fillId="2" borderId="2" xfId="3" applyFont="1" applyFill="1" applyBorder="1" applyAlignment="1">
      <alignment horizontal="center" vertical="center"/>
    </xf>
    <xf numFmtId="0" fontId="96" fillId="2" borderId="2" xfId="3" applyFont="1" applyFill="1" applyBorder="1" applyAlignment="1">
      <alignment horizontal="center" vertical="center" wrapText="1"/>
    </xf>
    <xf numFmtId="49" fontId="90" fillId="2" borderId="2" xfId="3" applyNumberFormat="1" applyFont="1" applyFill="1" applyBorder="1" applyAlignment="1">
      <alignment horizontal="center" vertical="center" wrapText="1"/>
    </xf>
    <xf numFmtId="3" fontId="90" fillId="2" borderId="2" xfId="3" applyNumberFormat="1" applyFont="1" applyFill="1" applyBorder="1" applyAlignment="1">
      <alignment horizontal="center" vertical="center" wrapText="1"/>
    </xf>
    <xf numFmtId="1" fontId="90" fillId="2" borderId="2" xfId="3" applyNumberFormat="1" applyFont="1" applyFill="1" applyBorder="1" applyAlignment="1">
      <alignment horizontal="center" vertical="center"/>
    </xf>
    <xf numFmtId="0" fontId="90" fillId="2" borderId="84" xfId="3" applyFont="1" applyFill="1" applyBorder="1" applyAlignment="1">
      <alignment horizontal="left" vertical="center" wrapText="1"/>
    </xf>
    <xf numFmtId="164" fontId="90" fillId="2" borderId="86" xfId="1" applyNumberFormat="1" applyFont="1" applyFill="1" applyBorder="1" applyAlignment="1">
      <alignment horizontal="center" vertical="center" wrapText="1"/>
    </xf>
    <xf numFmtId="164" fontId="93" fillId="2" borderId="88" xfId="3" applyNumberFormat="1" applyFont="1" applyFill="1" applyBorder="1" applyAlignment="1">
      <alignment horizontal="center" vertical="center" wrapText="1"/>
    </xf>
    <xf numFmtId="165" fontId="90" fillId="2" borderId="88" xfId="3" applyNumberFormat="1" applyFont="1" applyFill="1" applyBorder="1" applyAlignment="1">
      <alignment horizontal="center" vertical="center"/>
    </xf>
    <xf numFmtId="165" fontId="90" fillId="2" borderId="85" xfId="3" applyNumberFormat="1" applyFont="1" applyFill="1" applyBorder="1" applyAlignment="1">
      <alignment horizontal="center" vertical="center"/>
    </xf>
    <xf numFmtId="0" fontId="90" fillId="2" borderId="6" xfId="3" applyFont="1" applyFill="1" applyBorder="1" applyAlignment="1">
      <alignment horizontal="left" vertical="center" wrapText="1"/>
    </xf>
    <xf numFmtId="164" fontId="90" fillId="2" borderId="78" xfId="1" applyNumberFormat="1" applyFont="1" applyFill="1" applyBorder="1" applyAlignment="1">
      <alignment horizontal="center" vertical="center" wrapText="1"/>
    </xf>
    <xf numFmtId="164" fontId="93" fillId="2" borderId="72" xfId="3" applyNumberFormat="1" applyFont="1" applyFill="1" applyBorder="1" applyAlignment="1">
      <alignment horizontal="center" vertical="center" wrapText="1"/>
    </xf>
    <xf numFmtId="165" fontId="90" fillId="2" borderId="72" xfId="3" applyNumberFormat="1" applyFont="1" applyFill="1" applyBorder="1" applyAlignment="1">
      <alignment horizontal="center" vertical="center"/>
    </xf>
    <xf numFmtId="49" fontId="90" fillId="2" borderId="1" xfId="3" applyNumberFormat="1" applyFont="1" applyFill="1" applyBorder="1" applyAlignment="1">
      <alignment horizontal="center" vertical="center"/>
    </xf>
    <xf numFmtId="0" fontId="89" fillId="0" borderId="9" xfId="10" applyFont="1" applyFill="1" applyBorder="1" applyAlignment="1">
      <alignment horizontal="left" vertical="center" wrapText="1" indent="1"/>
    </xf>
    <xf numFmtId="0" fontId="89" fillId="0" borderId="13" xfId="10" applyFont="1" applyFill="1" applyBorder="1" applyAlignment="1">
      <alignment horizontal="left" vertical="center" wrapText="1" indent="1"/>
    </xf>
    <xf numFmtId="0" fontId="89" fillId="0" borderId="3" xfId="10" applyFont="1" applyFill="1" applyBorder="1" applyAlignment="1">
      <alignment horizontal="left" vertical="center" wrapText="1" indent="1"/>
    </xf>
    <xf numFmtId="0" fontId="82" fillId="0" borderId="0" xfId="0" applyFont="1" applyAlignment="1">
      <alignment horizontal="center" vertical="center"/>
    </xf>
    <xf numFmtId="0" fontId="84" fillId="0" borderId="0" xfId="415" applyFont="1" applyFill="1" applyBorder="1" applyAlignment="1">
      <alignment horizontal="center" vertical="top" wrapText="1"/>
    </xf>
    <xf numFmtId="0" fontId="85" fillId="0" borderId="9" xfId="10" applyFont="1" applyFill="1" applyBorder="1" applyAlignment="1">
      <alignment horizontal="left" vertical="center" wrapText="1" indent="1"/>
    </xf>
    <xf numFmtId="0" fontId="85" fillId="0" borderId="13" xfId="10" applyFont="1" applyFill="1" applyBorder="1" applyAlignment="1">
      <alignment horizontal="left" vertical="center" wrapText="1" indent="1"/>
    </xf>
    <xf numFmtId="0" fontId="85" fillId="0" borderId="3" xfId="10" applyFont="1" applyFill="1" applyBorder="1" applyAlignment="1">
      <alignment horizontal="left" vertical="center" wrapText="1" indent="1"/>
    </xf>
    <xf numFmtId="0" fontId="89" fillId="0" borderId="63" xfId="10" applyFont="1" applyFill="1" applyBorder="1" applyAlignment="1">
      <alignment horizontal="left" vertical="center" wrapText="1" indent="1"/>
    </xf>
    <xf numFmtId="0" fontId="76" fillId="0" borderId="0" xfId="10" applyFont="1" applyAlignment="1">
      <alignment horizontal="center" vertical="center" wrapText="1"/>
    </xf>
    <xf numFmtId="0" fontId="68" fillId="0" borderId="42" xfId="415" applyFont="1" applyFill="1" applyBorder="1" applyAlignment="1">
      <alignment horizontal="center" vertical="center" wrapText="1"/>
    </xf>
    <xf numFmtId="2" fontId="21" fillId="0" borderId="44" xfId="10" applyNumberFormat="1" applyFont="1" applyFill="1" applyBorder="1" applyAlignment="1">
      <alignment horizontal="center" vertical="center" wrapText="1"/>
    </xf>
    <xf numFmtId="2" fontId="21" fillId="0" borderId="45" xfId="10" applyNumberFormat="1" applyFont="1" applyFill="1" applyBorder="1" applyAlignment="1">
      <alignment horizontal="center" vertical="center" wrapText="1"/>
    </xf>
    <xf numFmtId="2" fontId="21" fillId="0" borderId="46" xfId="10" applyNumberFormat="1" applyFont="1" applyBorder="1" applyAlignment="1">
      <alignment horizontal="center" vertical="center"/>
    </xf>
    <xf numFmtId="2" fontId="21" fillId="0" borderId="47" xfId="10" applyNumberFormat="1" applyFont="1" applyBorder="1" applyAlignment="1">
      <alignment horizontal="center" vertical="center"/>
    </xf>
    <xf numFmtId="0" fontId="71" fillId="0" borderId="2" xfId="10" applyFont="1" applyFill="1" applyBorder="1" applyAlignment="1">
      <alignment horizontal="center" vertical="center" wrapText="1"/>
    </xf>
    <xf numFmtId="0" fontId="31" fillId="0" borderId="0" xfId="10" applyFont="1" applyFill="1" applyBorder="1" applyAlignment="1">
      <alignment horizontal="center" vertical="center" wrapText="1"/>
    </xf>
    <xf numFmtId="0" fontId="66" fillId="0" borderId="0" xfId="10" applyFont="1" applyFill="1" applyBorder="1" applyAlignment="1">
      <alignment horizontal="center" vertical="center" wrapText="1"/>
    </xf>
    <xf numFmtId="0" fontId="69" fillId="0" borderId="0" xfId="10" applyFont="1" applyFill="1" applyBorder="1" applyAlignment="1">
      <alignment horizontal="right"/>
    </xf>
    <xf numFmtId="0" fontId="25" fillId="0" borderId="9" xfId="10" applyFont="1" applyFill="1" applyBorder="1" applyAlignment="1">
      <alignment horizontal="center" vertical="center" wrapText="1"/>
    </xf>
    <xf numFmtId="0" fontId="25" fillId="0" borderId="3" xfId="10" applyFont="1" applyFill="1" applyBorder="1" applyAlignment="1">
      <alignment horizontal="center" vertical="center" wrapText="1"/>
    </xf>
    <xf numFmtId="0" fontId="70" fillId="0" borderId="4" xfId="10" applyFont="1" applyFill="1" applyBorder="1" applyAlignment="1">
      <alignment horizontal="center" vertical="center" wrapText="1"/>
    </xf>
    <xf numFmtId="0" fontId="70" fillId="0" borderId="5" xfId="10" applyFont="1" applyFill="1" applyBorder="1" applyAlignment="1">
      <alignment horizontal="center" vertical="center" wrapText="1"/>
    </xf>
    <xf numFmtId="0" fontId="33" fillId="0" borderId="0" xfId="13" applyFont="1" applyFill="1" applyAlignment="1">
      <alignment horizontal="center" vertical="top" wrapText="1"/>
    </xf>
    <xf numFmtId="0" fontId="33" fillId="0" borderId="2" xfId="13" applyFont="1" applyFill="1" applyBorder="1" applyAlignment="1">
      <alignment horizontal="center" vertical="top" wrapText="1"/>
    </xf>
    <xf numFmtId="0" fontId="34" fillId="0" borderId="2" xfId="13" applyFont="1" applyBorder="1" applyAlignment="1">
      <alignment horizontal="center" vertical="center" wrapText="1"/>
    </xf>
    <xf numFmtId="0" fontId="20" fillId="0" borderId="0" xfId="8" applyFont="1" applyFill="1" applyAlignment="1">
      <alignment horizontal="center" wrapText="1"/>
    </xf>
    <xf numFmtId="0" fontId="22" fillId="0" borderId="0" xfId="8" applyFont="1" applyFill="1" applyAlignment="1">
      <alignment horizontal="center"/>
    </xf>
    <xf numFmtId="0" fontId="23" fillId="0" borderId="17" xfId="8" applyFont="1" applyFill="1" applyBorder="1" applyAlignment="1">
      <alignment horizontal="center"/>
    </xf>
    <xf numFmtId="0" fontId="23" fillId="0" borderId="20" xfId="8" applyFont="1" applyFill="1" applyBorder="1" applyAlignment="1">
      <alignment horizontal="center"/>
    </xf>
    <xf numFmtId="2" fontId="24" fillId="0" borderId="18" xfId="8" applyNumberFormat="1" applyFont="1" applyFill="1" applyBorder="1" applyAlignment="1">
      <alignment horizontal="center" vertical="center" wrapText="1"/>
    </xf>
    <xf numFmtId="2" fontId="24" fillId="0" borderId="2" xfId="8" applyNumberFormat="1" applyFont="1" applyFill="1" applyBorder="1" applyAlignment="1">
      <alignment horizontal="center" vertical="center" wrapText="1"/>
    </xf>
    <xf numFmtId="0" fontId="24" fillId="0" borderId="18" xfId="8" applyFont="1" applyFill="1" applyBorder="1" applyAlignment="1">
      <alignment horizontal="center" vertical="center" wrapText="1"/>
    </xf>
    <xf numFmtId="0" fontId="24" fillId="0" borderId="2" xfId="8" applyFont="1" applyFill="1" applyBorder="1" applyAlignment="1">
      <alignment horizontal="center" vertical="center" wrapText="1"/>
    </xf>
    <xf numFmtId="14" fontId="24" fillId="0" borderId="18" xfId="14" applyNumberFormat="1" applyFont="1" applyBorder="1" applyAlignment="1">
      <alignment horizontal="center" vertical="center" wrapText="1"/>
    </xf>
    <xf numFmtId="14" fontId="24" fillId="0" borderId="19" xfId="14" applyNumberFormat="1" applyFont="1" applyBorder="1" applyAlignment="1">
      <alignment horizontal="center" vertical="center" wrapText="1"/>
    </xf>
    <xf numFmtId="0" fontId="27" fillId="0" borderId="0" xfId="8" applyFont="1" applyFill="1" applyAlignment="1">
      <alignment horizontal="center" vertical="center" wrapText="1"/>
    </xf>
    <xf numFmtId="0" fontId="22" fillId="0" borderId="0" xfId="8" applyFont="1" applyFill="1" applyAlignment="1">
      <alignment horizontal="center" wrapText="1"/>
    </xf>
    <xf numFmtId="0" fontId="23" fillId="0" borderId="25" xfId="8" applyFont="1" applyFill="1" applyBorder="1" applyAlignment="1">
      <alignment horizontal="center"/>
    </xf>
    <xf numFmtId="0" fontId="23" fillId="0" borderId="21" xfId="8" applyFont="1" applyFill="1" applyBorder="1" applyAlignment="1">
      <alignment horizontal="center"/>
    </xf>
    <xf numFmtId="0" fontId="20" fillId="0" borderId="18" xfId="8" applyFont="1" applyFill="1" applyBorder="1" applyAlignment="1">
      <alignment horizontal="center" vertical="center" wrapText="1"/>
    </xf>
    <xf numFmtId="0" fontId="20" fillId="0" borderId="2" xfId="8" applyFont="1" applyFill="1" applyBorder="1" applyAlignment="1">
      <alignment horizontal="center" vertical="center" wrapText="1"/>
    </xf>
    <xf numFmtId="0" fontId="20" fillId="0" borderId="19" xfId="8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49" fontId="90" fillId="2" borderId="10" xfId="3" applyNumberFormat="1" applyFont="1" applyFill="1" applyBorder="1" applyAlignment="1">
      <alignment horizontal="center" vertical="center"/>
    </xf>
    <xf numFmtId="49" fontId="90" fillId="2" borderId="11" xfId="3" applyNumberFormat="1" applyFont="1" applyFill="1" applyBorder="1" applyAlignment="1">
      <alignment horizontal="center" vertical="center"/>
    </xf>
    <xf numFmtId="0" fontId="95" fillId="2" borderId="0" xfId="3" applyFont="1" applyFill="1" applyBorder="1" applyAlignment="1">
      <alignment horizontal="center" vertical="center" wrapText="1"/>
    </xf>
    <xf numFmtId="0" fontId="95" fillId="2" borderId="1" xfId="3" applyFont="1" applyFill="1" applyBorder="1" applyAlignment="1">
      <alignment horizontal="center" vertical="center" wrapText="1"/>
    </xf>
    <xf numFmtId="0" fontId="90" fillId="2" borderId="2" xfId="3" applyFont="1" applyFill="1" applyBorder="1" applyAlignment="1">
      <alignment horizontal="center" vertical="center" wrapText="1"/>
    </xf>
    <xf numFmtId="0" fontId="96" fillId="2" borderId="4" xfId="3" applyFont="1" applyFill="1" applyBorder="1" applyAlignment="1">
      <alignment horizontal="center" vertical="center"/>
    </xf>
    <xf numFmtId="0" fontId="96" fillId="2" borderId="5" xfId="3" applyFont="1" applyFill="1" applyBorder="1" applyAlignment="1">
      <alignment horizontal="center" vertical="center"/>
    </xf>
    <xf numFmtId="49" fontId="92" fillId="2" borderId="4" xfId="3" applyNumberFormat="1" applyFont="1" applyFill="1" applyBorder="1" applyAlignment="1">
      <alignment horizontal="center" vertical="center"/>
    </xf>
    <xf numFmtId="49" fontId="92" fillId="2" borderId="12" xfId="3" applyNumberFormat="1" applyFont="1" applyFill="1" applyBorder="1" applyAlignment="1">
      <alignment horizontal="center" vertical="center"/>
    </xf>
    <xf numFmtId="49" fontId="92" fillId="2" borderId="5" xfId="3" applyNumberFormat="1" applyFont="1" applyFill="1" applyBorder="1" applyAlignment="1">
      <alignment horizontal="center" vertical="center"/>
    </xf>
    <xf numFmtId="49" fontId="92" fillId="2" borderId="91" xfId="3" applyNumberFormat="1" applyFont="1" applyFill="1" applyBorder="1" applyAlignment="1">
      <alignment horizontal="center" vertical="center"/>
    </xf>
    <xf numFmtId="49" fontId="92" fillId="2" borderId="80" xfId="3" applyNumberFormat="1" applyFont="1" applyFill="1" applyBorder="1" applyAlignment="1">
      <alignment horizontal="center" vertical="center"/>
    </xf>
    <xf numFmtId="0" fontId="90" fillId="0" borderId="9" xfId="3" applyFont="1" applyFill="1" applyBorder="1" applyAlignment="1">
      <alignment horizontal="center" vertical="center" wrapText="1"/>
    </xf>
    <xf numFmtId="0" fontId="90" fillId="0" borderId="3" xfId="3" applyFont="1" applyFill="1" applyBorder="1" applyAlignment="1">
      <alignment horizontal="center" vertical="center" wrapText="1"/>
    </xf>
    <xf numFmtId="0" fontId="96" fillId="0" borderId="2" xfId="3" applyFont="1" applyFill="1" applyBorder="1" applyAlignment="1">
      <alignment horizontal="center" vertical="center"/>
    </xf>
    <xf numFmtId="0" fontId="97" fillId="0" borderId="0" xfId="2" applyFont="1" applyAlignment="1">
      <alignment horizontal="center"/>
    </xf>
    <xf numFmtId="0" fontId="90" fillId="2" borderId="6" xfId="3" applyFont="1" applyFill="1" applyBorder="1" applyAlignment="1">
      <alignment horizontal="center" vertical="center"/>
    </xf>
    <xf numFmtId="0" fontId="90" fillId="2" borderId="8" xfId="3" applyFont="1" applyFill="1" applyBorder="1" applyAlignment="1">
      <alignment horizontal="center" vertical="center"/>
    </xf>
    <xf numFmtId="0" fontId="97" fillId="0" borderId="1" xfId="3" applyFont="1" applyFill="1" applyBorder="1" applyAlignment="1">
      <alignment horizontal="center" vertical="top" wrapText="1"/>
    </xf>
    <xf numFmtId="1" fontId="74" fillId="2" borderId="0" xfId="5" applyNumberFormat="1" applyFont="1" applyFill="1" applyAlignment="1" applyProtection="1">
      <alignment horizontal="center"/>
      <protection locked="0"/>
    </xf>
    <xf numFmtId="1" fontId="74" fillId="2" borderId="1" xfId="5" applyNumberFormat="1" applyFont="1" applyFill="1" applyBorder="1" applyAlignment="1" applyProtection="1">
      <alignment horizontal="center"/>
      <protection locked="0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0" fillId="2" borderId="9" xfId="5" applyNumberFormat="1" applyFont="1" applyFill="1" applyBorder="1" applyAlignment="1" applyProtection="1">
      <alignment horizontal="center" vertical="center" wrapText="1"/>
    </xf>
    <xf numFmtId="1" fontId="10" fillId="2" borderId="10" xfId="5" applyNumberFormat="1" applyFont="1" applyFill="1" applyBorder="1" applyAlignment="1" applyProtection="1">
      <alignment horizontal="center" vertical="center" wrapText="1"/>
    </xf>
    <xf numFmtId="1" fontId="10" fillId="2" borderId="7" xfId="5" applyNumberFormat="1" applyFont="1" applyFill="1" applyBorder="1" applyAlignment="1" applyProtection="1">
      <alignment horizontal="center" vertical="center" wrapText="1"/>
    </xf>
    <xf numFmtId="1" fontId="10" fillId="2" borderId="11" xfId="5" applyNumberFormat="1" applyFont="1" applyFill="1" applyBorder="1" applyAlignment="1" applyProtection="1">
      <alignment horizontal="center" vertical="center" wrapText="1"/>
    </xf>
    <xf numFmtId="1" fontId="10" fillId="2" borderId="14" xfId="5" applyNumberFormat="1" applyFont="1" applyFill="1" applyBorder="1" applyAlignment="1" applyProtection="1">
      <alignment horizontal="center" vertical="center" wrapText="1"/>
    </xf>
    <xf numFmtId="1" fontId="10" fillId="2" borderId="0" xfId="5" applyNumberFormat="1" applyFont="1" applyFill="1" applyBorder="1" applyAlignment="1" applyProtection="1">
      <alignment horizontal="center" vertical="center" wrapText="1"/>
    </xf>
    <xf numFmtId="1" fontId="10" fillId="2" borderId="15" xfId="5" applyNumberFormat="1" applyFont="1" applyFill="1" applyBorder="1" applyAlignment="1" applyProtection="1">
      <alignment horizontal="center" vertical="center" wrapText="1"/>
    </xf>
    <xf numFmtId="1" fontId="10" fillId="2" borderId="6" xfId="5" applyNumberFormat="1" applyFont="1" applyFill="1" applyBorder="1" applyAlignment="1" applyProtection="1">
      <alignment horizontal="center" vertical="center" wrapText="1"/>
    </xf>
    <xf numFmtId="1" fontId="10" fillId="2" borderId="1" xfId="5" applyNumberFormat="1" applyFont="1" applyFill="1" applyBorder="1" applyAlignment="1" applyProtection="1">
      <alignment horizontal="center" vertical="center" wrapText="1"/>
    </xf>
    <xf numFmtId="1" fontId="10" fillId="2" borderId="8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12" fillId="2" borderId="9" xfId="5" applyNumberFormat="1" applyFont="1" applyFill="1" applyBorder="1" applyAlignment="1" applyProtection="1">
      <alignment horizontal="center" vertical="center" wrapText="1"/>
    </xf>
    <xf numFmtId="1" fontId="12" fillId="2" borderId="3" xfId="5" applyNumberFormat="1" applyFont="1" applyFill="1" applyBorder="1" applyAlignment="1" applyProtection="1">
      <alignment horizontal="center" vertical="center" wrapText="1"/>
    </xf>
    <xf numFmtId="1" fontId="11" fillId="2" borderId="10" xfId="5" applyNumberFormat="1" applyFont="1" applyFill="1" applyBorder="1" applyAlignment="1" applyProtection="1">
      <alignment horizontal="center" vertical="center" wrapText="1"/>
    </xf>
    <xf numFmtId="1" fontId="11" fillId="2" borderId="7" xfId="5" applyNumberFormat="1" applyFont="1" applyFill="1" applyBorder="1" applyAlignment="1" applyProtection="1">
      <alignment horizontal="center" vertical="center" wrapText="1"/>
    </xf>
    <xf numFmtId="1" fontId="11" fillId="2" borderId="11" xfId="5" applyNumberFormat="1" applyFont="1" applyFill="1" applyBorder="1" applyAlignment="1" applyProtection="1">
      <alignment horizontal="center" vertical="center" wrapText="1"/>
    </xf>
    <xf numFmtId="1" fontId="11" fillId="2" borderId="14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 vertical="center" wrapText="1"/>
    </xf>
    <xf numFmtId="1" fontId="11" fillId="2" borderId="15" xfId="5" applyNumberFormat="1" applyFont="1" applyFill="1" applyBorder="1" applyAlignment="1" applyProtection="1">
      <alignment horizontal="center" vertical="center" wrapText="1"/>
    </xf>
    <xf numFmtId="1" fontId="11" fillId="2" borderId="6" xfId="5" applyNumberFormat="1" applyFont="1" applyFill="1" applyBorder="1" applyAlignment="1" applyProtection="1">
      <alignment horizontal="center" vertical="center" wrapText="1"/>
    </xf>
    <xf numFmtId="1" fontId="11" fillId="2" borderId="1" xfId="5" applyNumberFormat="1" applyFont="1" applyFill="1" applyBorder="1" applyAlignment="1" applyProtection="1">
      <alignment horizontal="center" vertical="center" wrapText="1"/>
    </xf>
    <xf numFmtId="1" fontId="11" fillId="2" borderId="8" xfId="5" applyNumberFormat="1" applyFont="1" applyFill="1" applyBorder="1" applyAlignment="1" applyProtection="1">
      <alignment horizontal="center" vertical="center" wrapText="1"/>
    </xf>
    <xf numFmtId="1" fontId="10" fillId="2" borderId="5" xfId="5" applyNumberFormat="1" applyFont="1" applyFill="1" applyBorder="1" applyAlignment="1" applyProtection="1">
      <alignment horizontal="center" vertical="center" wrapText="1"/>
    </xf>
    <xf numFmtId="1" fontId="10" fillId="2" borderId="4" xfId="5" applyNumberFormat="1" applyFont="1" applyFill="1" applyBorder="1" applyAlignment="1" applyProtection="1">
      <alignment horizontal="center" vertical="center" wrapText="1"/>
    </xf>
    <xf numFmtId="1" fontId="10" fillId="2" borderId="12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5" applyNumberFormat="1" applyFont="1" applyFill="1" applyBorder="1" applyAlignment="1" applyProtection="1">
      <alignment horizontal="center" vertical="center" wrapText="1"/>
    </xf>
    <xf numFmtId="1" fontId="13" fillId="2" borderId="4" xfId="5" applyNumberFormat="1" applyFont="1" applyFill="1" applyBorder="1" applyAlignment="1" applyProtection="1">
      <alignment horizontal="center" vertical="center" wrapText="1"/>
    </xf>
    <xf numFmtId="1" fontId="13" fillId="2" borderId="5" xfId="5" applyNumberFormat="1" applyFont="1" applyFill="1" applyBorder="1" applyAlignment="1" applyProtection="1">
      <alignment horizontal="center" vertical="center" wrapText="1"/>
    </xf>
    <xf numFmtId="1" fontId="9" fillId="2" borderId="2" xfId="5" applyNumberFormat="1" applyFont="1" applyFill="1" applyBorder="1" applyAlignment="1" applyProtection="1">
      <alignment horizontal="center" vertical="center"/>
      <protection locked="0"/>
    </xf>
    <xf numFmtId="1" fontId="9" fillId="2" borderId="9" xfId="5" applyNumberFormat="1" applyFont="1" applyFill="1" applyBorder="1" applyAlignment="1" applyProtection="1">
      <alignment horizontal="center" vertical="center"/>
      <protection locked="0"/>
    </xf>
    <xf numFmtId="1" fontId="9" fillId="2" borderId="3" xfId="5" applyNumberFormat="1" applyFont="1" applyFill="1" applyBorder="1" applyAlignment="1" applyProtection="1">
      <alignment horizontal="center" vertical="center"/>
      <protection locked="0"/>
    </xf>
    <xf numFmtId="1" fontId="10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9" fillId="2" borderId="9" xfId="5" applyNumberFormat="1" applyFont="1" applyFill="1" applyBorder="1" applyAlignment="1" applyProtection="1">
      <alignment horizontal="center" vertical="center" wrapText="1"/>
    </xf>
    <xf numFmtId="1" fontId="9" fillId="2" borderId="3" xfId="5" applyNumberFormat="1" applyFont="1" applyFill="1" applyBorder="1" applyAlignment="1" applyProtection="1">
      <alignment horizontal="center" vertical="center" wrapText="1"/>
    </xf>
    <xf numFmtId="1" fontId="14" fillId="2" borderId="2" xfId="5" applyNumberFormat="1" applyFont="1" applyFill="1" applyBorder="1" applyAlignment="1" applyProtection="1">
      <alignment horizontal="center" vertical="center" wrapText="1"/>
    </xf>
  </cellXfs>
  <cellStyles count="416">
    <cellStyle name="20% - Accent1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" xfId="32"/>
    <cellStyle name="20% - Accent3 2" xfId="33"/>
    <cellStyle name="20% - Accent3 2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5" xfId="48"/>
    <cellStyle name="20% - Accent5 2" xfId="49"/>
    <cellStyle name="20% - Accent5 2 2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20% - Accent6 7" xfId="62"/>
    <cellStyle name="20% - Акцент1 2" xfId="63"/>
    <cellStyle name="20% - Акцент1 3" xfId="64"/>
    <cellStyle name="20% - Акцент1 4" xfId="65"/>
    <cellStyle name="20% - Акцент1 5" xfId="66"/>
    <cellStyle name="20% - Акцент2 2" xfId="67"/>
    <cellStyle name="20% - Акцент2 3" xfId="68"/>
    <cellStyle name="20% - Акцент2 4" xfId="69"/>
    <cellStyle name="20% - Акцент2 5" xfId="70"/>
    <cellStyle name="20% - Акцент3 2" xfId="71"/>
    <cellStyle name="20% - Акцент3 3" xfId="72"/>
    <cellStyle name="20% - Акцент3 4" xfId="73"/>
    <cellStyle name="20% - Акцент3 5" xfId="74"/>
    <cellStyle name="20% - Акцент4 2" xfId="75"/>
    <cellStyle name="20% - Акцент4 3" xfId="76"/>
    <cellStyle name="20% - Акцент4 4" xfId="77"/>
    <cellStyle name="20% - Акцент4 5" xfId="78"/>
    <cellStyle name="20% - Акцент5 2" xfId="79"/>
    <cellStyle name="20% - Акцент5 3" xfId="80"/>
    <cellStyle name="20% - Акцент5 4" xfId="81"/>
    <cellStyle name="20% - Акцент5 5" xfId="82"/>
    <cellStyle name="20% - Акцент6 2" xfId="83"/>
    <cellStyle name="20% - Акцент6 3" xfId="84"/>
    <cellStyle name="20% - Акцент6 4" xfId="85"/>
    <cellStyle name="20% - Акцент6 5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2" xfId="118"/>
    <cellStyle name="40% - Accent2 2" xfId="119"/>
    <cellStyle name="40% - Accent2 2 2" xfId="120"/>
    <cellStyle name="40% - Accent2 3" xfId="121"/>
    <cellStyle name="40% - Accent2 4" xfId="122"/>
    <cellStyle name="40% - Accent2 5" xfId="123"/>
    <cellStyle name="40% - Accent2 6" xfId="124"/>
    <cellStyle name="40% - Accent3" xfId="125"/>
    <cellStyle name="40% - Accent3 2" xfId="126"/>
    <cellStyle name="40% - Accent3 2 2" xfId="127"/>
    <cellStyle name="40% - Accent3 3" xfId="128"/>
    <cellStyle name="40% - Accent3 4" xfId="129"/>
    <cellStyle name="40% - Accent3 5" xfId="130"/>
    <cellStyle name="40% - Accent3 6" xfId="131"/>
    <cellStyle name="40% - Accent3 7" xfId="132"/>
    <cellStyle name="40% - Accent4" xfId="133"/>
    <cellStyle name="40% - Accent4 2" xfId="134"/>
    <cellStyle name="40% - Accent4 2 2" xfId="135"/>
    <cellStyle name="40% - Accent4 3" xfId="136"/>
    <cellStyle name="40% - Accent4 4" xfId="137"/>
    <cellStyle name="40% - Accent4 5" xfId="138"/>
    <cellStyle name="40% - Accent4 6" xfId="139"/>
    <cellStyle name="40% - Accent4 7" xfId="140"/>
    <cellStyle name="40% - Accent5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6" xfId="148"/>
    <cellStyle name="40% - Accent6 2" xfId="149"/>
    <cellStyle name="40% - Accent6 2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Акцент1 2" xfId="156"/>
    <cellStyle name="40% - Акцент1 3" xfId="157"/>
    <cellStyle name="40% - Акцент1 4" xfId="158"/>
    <cellStyle name="40% - Акцент1 5" xfId="159"/>
    <cellStyle name="40% - Акцент2 2" xfId="160"/>
    <cellStyle name="40% - Акцент2 3" xfId="161"/>
    <cellStyle name="40% - Акцент2 4" xfId="162"/>
    <cellStyle name="40% - Акцент2 5" xfId="163"/>
    <cellStyle name="40% - Акцент3 2" xfId="164"/>
    <cellStyle name="40% - Акцент3 3" xfId="165"/>
    <cellStyle name="40% - Акцент3 4" xfId="166"/>
    <cellStyle name="40% - Акцент3 5" xfId="167"/>
    <cellStyle name="40% - Акцент4 2" xfId="168"/>
    <cellStyle name="40% - Акцент4 3" xfId="169"/>
    <cellStyle name="40% - Акцент4 4" xfId="170"/>
    <cellStyle name="40% - Акцент4 5" xfId="171"/>
    <cellStyle name="40% - Акцент5 2" xfId="172"/>
    <cellStyle name="40% - Акцент5 3" xfId="173"/>
    <cellStyle name="40% - Акцент5 4" xfId="174"/>
    <cellStyle name="40% - Акцент5 5" xfId="175"/>
    <cellStyle name="40% - Акцент6 2" xfId="176"/>
    <cellStyle name="40% - Акцент6 3" xfId="177"/>
    <cellStyle name="40% - Акцент6 4" xfId="178"/>
    <cellStyle name="40% - Акцент6 5" xfId="179"/>
    <cellStyle name="40% – Акцентування1" xfId="180"/>
    <cellStyle name="40% – Акцентування1 2" xfId="181"/>
    <cellStyle name="40% – Акцентування1 3" xfId="182"/>
    <cellStyle name="40% – Акцентування1 4" xfId="183"/>
    <cellStyle name="40% – Акцентування2" xfId="184"/>
    <cellStyle name="40% – Акцентування2 2" xfId="185"/>
    <cellStyle name="40% – Акцентування2 3" xfId="186"/>
    <cellStyle name="40% – Акцентування2 4" xfId="187"/>
    <cellStyle name="40% – Акцентування3" xfId="188"/>
    <cellStyle name="40% – Акцентування3 2" xfId="189"/>
    <cellStyle name="40% – Акцентування3 3" xfId="190"/>
    <cellStyle name="40% – Акцентування3 4" xfId="191"/>
    <cellStyle name="40% – Акцентування4" xfId="192"/>
    <cellStyle name="40% – Акцентування4 2" xfId="193"/>
    <cellStyle name="40% – Акцентування4 3" xfId="194"/>
    <cellStyle name="40% – Акцентування4 4" xfId="195"/>
    <cellStyle name="40% – Акцентування5" xfId="196"/>
    <cellStyle name="40% – Акцентування5 2" xfId="197"/>
    <cellStyle name="40% – Акцентування5 3" xfId="198"/>
    <cellStyle name="40% – Акцентування5 4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60% - Accent1" xfId="204"/>
    <cellStyle name="60% - Accent1 2" xfId="205"/>
    <cellStyle name="60% - Accent1 2 2" xfId="206"/>
    <cellStyle name="60% - Accent1 3" xfId="207"/>
    <cellStyle name="60% - Accent2" xfId="208"/>
    <cellStyle name="60% - Accent2 2" xfId="209"/>
    <cellStyle name="60% - Accent2 2 2" xfId="210"/>
    <cellStyle name="60% - Accent2 3" xfId="211"/>
    <cellStyle name="60% - Accent3" xfId="212"/>
    <cellStyle name="60% - Accent3 2" xfId="213"/>
    <cellStyle name="60% - Accent3 2 2" xfId="214"/>
    <cellStyle name="60% - Accent3 3" xfId="215"/>
    <cellStyle name="60% - Accent4" xfId="216"/>
    <cellStyle name="60% - Accent4 2" xfId="217"/>
    <cellStyle name="60% - Accent4 2 2" xfId="218"/>
    <cellStyle name="60% - Accent4 3" xfId="219"/>
    <cellStyle name="60% - Accent5" xfId="220"/>
    <cellStyle name="60% - Accent5 2" xfId="221"/>
    <cellStyle name="60% - Accent5 2 2" xfId="222"/>
    <cellStyle name="60% - Accent5 3" xfId="223"/>
    <cellStyle name="60% - Accent6" xfId="224"/>
    <cellStyle name="60% - Accent6 2" xfId="225"/>
    <cellStyle name="60% - Accent6 2 2" xfId="226"/>
    <cellStyle name="60% - Accent6 3" xfId="227"/>
    <cellStyle name="60% - Акцент1 2" xfId="228"/>
    <cellStyle name="60% - Акцент1 3" xfId="229"/>
    <cellStyle name="60% - Акцент1 4" xfId="230"/>
    <cellStyle name="60% - Акцент2 2" xfId="231"/>
    <cellStyle name="60% - Акцент2 3" xfId="232"/>
    <cellStyle name="60% - Акцент2 4" xfId="233"/>
    <cellStyle name="60% - Акцент3 2" xfId="234"/>
    <cellStyle name="60% - Акцент3 3" xfId="235"/>
    <cellStyle name="60% - Акцент3 4" xfId="236"/>
    <cellStyle name="60% - Акцент4 2" xfId="237"/>
    <cellStyle name="60% - Акцент4 3" xfId="238"/>
    <cellStyle name="60% - Акцент4 4" xfId="239"/>
    <cellStyle name="60% - Акцент5 2" xfId="240"/>
    <cellStyle name="60% - Акцент5 3" xfId="241"/>
    <cellStyle name="60% - Акцент5 4" xfId="242"/>
    <cellStyle name="60% - Акцент6 2" xfId="243"/>
    <cellStyle name="60% - Акцент6 3" xfId="244"/>
    <cellStyle name="60% - Акцент6 4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 2 2" xfId="260"/>
    <cellStyle name="Accent1 3" xfId="261"/>
    <cellStyle name="Accent2" xfId="262"/>
    <cellStyle name="Accent2 2" xfId="263"/>
    <cellStyle name="Accent2 3" xfId="264"/>
    <cellStyle name="Accent3" xfId="265"/>
    <cellStyle name="Accent3 2" xfId="266"/>
    <cellStyle name="Accent3 2 2" xfId="267"/>
    <cellStyle name="Accent3 3" xfId="268"/>
    <cellStyle name="Accent4" xfId="269"/>
    <cellStyle name="Accent4 2" xfId="270"/>
    <cellStyle name="Accent4 2 2" xfId="271"/>
    <cellStyle name="Accent4 3" xfId="272"/>
    <cellStyle name="Accent5" xfId="273"/>
    <cellStyle name="Accent5 2" xfId="274"/>
    <cellStyle name="Accent5 2 2" xfId="275"/>
    <cellStyle name="Accent6" xfId="276"/>
    <cellStyle name="Accent6 2" xfId="277"/>
    <cellStyle name="Accent6 2 2" xfId="278"/>
    <cellStyle name="Accent6 3" xfId="279"/>
    <cellStyle name="Bad" xfId="280"/>
    <cellStyle name="Bad 2" xfId="281"/>
    <cellStyle name="Bad 2 2" xfId="282"/>
    <cellStyle name="Bad 3" xfId="283"/>
    <cellStyle name="Calculation" xfId="284"/>
    <cellStyle name="Calculation 2" xfId="285"/>
    <cellStyle name="Calculation 2 2" xfId="286"/>
    <cellStyle name="Calculation 3" xfId="287"/>
    <cellStyle name="Check Cell" xfId="288"/>
    <cellStyle name="Check Cell 2" xfId="289"/>
    <cellStyle name="Explanatory Text" xfId="290"/>
    <cellStyle name="Good" xfId="291"/>
    <cellStyle name="Good 2" xfId="292"/>
    <cellStyle name="Good 2 2" xfId="293"/>
    <cellStyle name="Good 3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2 2" xfId="309"/>
    <cellStyle name="Input 3" xfId="310"/>
    <cellStyle name="Linked Cell" xfId="311"/>
    <cellStyle name="Linked Cell 2" xfId="312"/>
    <cellStyle name="Linked Cell 3" xfId="313"/>
    <cellStyle name="Neutral" xfId="314"/>
    <cellStyle name="Neutral 2" xfId="315"/>
    <cellStyle name="Neutral 2 2" xfId="316"/>
    <cellStyle name="Neutral 3" xfId="317"/>
    <cellStyle name="Normal_Sheet1" xfId="318"/>
    <cellStyle name="Note" xfId="319"/>
    <cellStyle name="Note 2" xfId="320"/>
    <cellStyle name="Note 3" xfId="321"/>
    <cellStyle name="Note 4" xfId="322"/>
    <cellStyle name="Note 5" xfId="323"/>
    <cellStyle name="Note_СВОД_12" xfId="324"/>
    <cellStyle name="Output" xfId="325"/>
    <cellStyle name="Output 2" xfId="326"/>
    <cellStyle name="Output 2 2" xfId="327"/>
    <cellStyle name="Output 3" xfId="328"/>
    <cellStyle name="Title" xfId="329"/>
    <cellStyle name="Total" xfId="330"/>
    <cellStyle name="Warning Text" xfId="331"/>
    <cellStyle name="Акцент1 2" xfId="332"/>
    <cellStyle name="Акцент1 3" xfId="333"/>
    <cellStyle name="Акцент2 2" xfId="334"/>
    <cellStyle name="Акцент2 3" xfId="335"/>
    <cellStyle name="Акцент3 2" xfId="336"/>
    <cellStyle name="Акцент3 3" xfId="337"/>
    <cellStyle name="Акцент4 2" xfId="338"/>
    <cellStyle name="Акцент4 3" xfId="339"/>
    <cellStyle name="Акцент5 2" xfId="340"/>
    <cellStyle name="Акцент5 3" xfId="341"/>
    <cellStyle name="Акцент6 2" xfId="342"/>
    <cellStyle name="Акцент6 3" xfId="343"/>
    <cellStyle name="Акцентування1" xfId="344"/>
    <cellStyle name="Акцентування1 2" xfId="345"/>
    <cellStyle name="Акцентування2" xfId="346"/>
    <cellStyle name="Акцентування2 2" xfId="347"/>
    <cellStyle name="Акцентування3" xfId="348"/>
    <cellStyle name="Акцентування3 2" xfId="349"/>
    <cellStyle name="Акцентування4" xfId="350"/>
    <cellStyle name="Акцентування4 2" xfId="351"/>
    <cellStyle name="Акцентування5" xfId="352"/>
    <cellStyle name="Акцентування5 2" xfId="353"/>
    <cellStyle name="Акцентування6" xfId="354"/>
    <cellStyle name="Акцентування6 2" xfId="355"/>
    <cellStyle name="Ввід" xfId="356"/>
    <cellStyle name="Ввід 2" xfId="357"/>
    <cellStyle name="Ввод  2" xfId="358"/>
    <cellStyle name="Ввод  3" xfId="359"/>
    <cellStyle name="Вывод 2" xfId="360"/>
    <cellStyle name="Вывод 3" xfId="361"/>
    <cellStyle name="Вычисление 2" xfId="362"/>
    <cellStyle name="Вычисление 3" xfId="363"/>
    <cellStyle name="Добре" xfId="364"/>
    <cellStyle name="Добре 2" xfId="365"/>
    <cellStyle name="Заголовок 1 2" xfId="366"/>
    <cellStyle name="Заголовок 2 2" xfId="367"/>
    <cellStyle name="Заголовок 3 2" xfId="368"/>
    <cellStyle name="Заголовок 4 2" xfId="369"/>
    <cellStyle name="Звичайний 2" xfId="370"/>
    <cellStyle name="Звичайний 2 3" xfId="14"/>
    <cellStyle name="Звичайний 3 2 3" xfId="4"/>
    <cellStyle name="Звичайний_11.1. Дотації розрахункова" xfId="371"/>
    <cellStyle name="Зв'язана клітинка" xfId="372"/>
    <cellStyle name="Итог 2" xfId="373"/>
    <cellStyle name="Контрольна клітинка" xfId="374"/>
    <cellStyle name="Контрольна клітинка 2" xfId="375"/>
    <cellStyle name="Контрольная ячейка 2" xfId="376"/>
    <cellStyle name="Контрольная ячейка 3" xfId="377"/>
    <cellStyle name="Назва" xfId="378"/>
    <cellStyle name="Название 2" xfId="379"/>
    <cellStyle name="Нейтральный 2" xfId="380"/>
    <cellStyle name="Нейтральный 3" xfId="381"/>
    <cellStyle name="Обчислення" xfId="382"/>
    <cellStyle name="Обчислення 2" xfId="383"/>
    <cellStyle name="Обычный" xfId="0" builtinId="0"/>
    <cellStyle name="Обычный 2" xfId="7"/>
    <cellStyle name="Обычный 2 2" xfId="12"/>
    <cellStyle name="Обычный 2 3" xfId="15"/>
    <cellStyle name="Обычный 3" xfId="11"/>
    <cellStyle name="Обычный 4" xfId="10"/>
    <cellStyle name="Обычный 5 2" xfId="2"/>
    <cellStyle name="Обычный 5 3" xfId="3"/>
    <cellStyle name="Обычный 6 3" xfId="1"/>
    <cellStyle name="Обычный_06" xfId="5"/>
    <cellStyle name="Обычный_09_Професійний склад" xfId="9"/>
    <cellStyle name="Обычный_12 Зинкевич" xfId="6"/>
    <cellStyle name="Обычный_27.08.2013" xfId="13"/>
    <cellStyle name="Обычный_TБЛ-12~1" xfId="415"/>
    <cellStyle name="Обычный_Форма7Н" xfId="8"/>
    <cellStyle name="Підсумок" xfId="384"/>
    <cellStyle name="Плохой 2" xfId="385"/>
    <cellStyle name="Плохой 3" xfId="386"/>
    <cellStyle name="Поганий" xfId="387"/>
    <cellStyle name="Поганий 2" xfId="388"/>
    <cellStyle name="Пояснение 2" xfId="389"/>
    <cellStyle name="Примечание 2" xfId="390"/>
    <cellStyle name="Примечание 3" xfId="391"/>
    <cellStyle name="Примечание 4" xfId="392"/>
    <cellStyle name="Примечание 5" xfId="393"/>
    <cellStyle name="Примітка" xfId="394"/>
    <cellStyle name="Примітка 2" xfId="395"/>
    <cellStyle name="Примітка 3" xfId="396"/>
    <cellStyle name="Примітка 4" xfId="397"/>
    <cellStyle name="Примітка 5" xfId="398"/>
    <cellStyle name="Примітка_СВОД_12" xfId="399"/>
    <cellStyle name="Результат" xfId="400"/>
    <cellStyle name="Результат 1" xfId="401"/>
    <cellStyle name="Связанная ячейка 2" xfId="402"/>
    <cellStyle name="Середній" xfId="403"/>
    <cellStyle name="Середній 2" xfId="404"/>
    <cellStyle name="Стиль 1" xfId="405"/>
    <cellStyle name="Стиль 1 2" xfId="406"/>
    <cellStyle name="Текст попередження" xfId="407"/>
    <cellStyle name="Текст пояснення" xfId="408"/>
    <cellStyle name="Текст предупреждения 2" xfId="409"/>
    <cellStyle name="Тысячи [0]_Анализ" xfId="410"/>
    <cellStyle name="Тысячи_Анализ" xfId="411"/>
    <cellStyle name="ФинᎰнсовый_Лист1 (3)_1" xfId="412"/>
    <cellStyle name="Хороший 2" xfId="413"/>
    <cellStyle name="Хороший 3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K16"/>
  <sheetViews>
    <sheetView view="pageBreakPreview" zoomScale="80" zoomScaleNormal="100" zoomScaleSheetLayoutView="80" workbookViewId="0">
      <selection activeCell="E8" sqref="E8"/>
    </sheetView>
  </sheetViews>
  <sheetFormatPr defaultRowHeight="15" x14ac:dyDescent="0.25"/>
  <cols>
    <col min="1" max="1" width="51.85546875" style="148" customWidth="1"/>
    <col min="2" max="2" width="52.85546875" style="148" customWidth="1"/>
    <col min="3" max="16384" width="9.140625" style="148"/>
  </cols>
  <sheetData>
    <row r="2" spans="1:11" ht="26.25" customHeight="1" x14ac:dyDescent="0.25">
      <c r="A2" s="270" t="s">
        <v>156</v>
      </c>
      <c r="B2" s="270"/>
    </row>
    <row r="3" spans="1:11" ht="20.25" x14ac:dyDescent="0.25">
      <c r="A3" s="271" t="s">
        <v>160</v>
      </c>
      <c r="B3" s="271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4" customHeight="1" x14ac:dyDescent="0.25"/>
    <row r="5" spans="1:11" ht="30.75" customHeight="1" x14ac:dyDescent="0.25">
      <c r="A5" s="272" t="s">
        <v>157</v>
      </c>
      <c r="B5" s="150" t="s">
        <v>161</v>
      </c>
    </row>
    <row r="6" spans="1:11" ht="30.75" customHeight="1" x14ac:dyDescent="0.25">
      <c r="A6" s="273"/>
      <c r="B6" s="151" t="s">
        <v>162</v>
      </c>
    </row>
    <row r="7" spans="1:11" ht="30.75" customHeight="1" x14ac:dyDescent="0.25">
      <c r="A7" s="274"/>
      <c r="B7" s="152" t="s">
        <v>163</v>
      </c>
    </row>
    <row r="8" spans="1:11" ht="30.75" customHeight="1" x14ac:dyDescent="0.25">
      <c r="A8" s="267" t="s">
        <v>107</v>
      </c>
      <c r="B8" s="150" t="s">
        <v>164</v>
      </c>
    </row>
    <row r="9" spans="1:11" ht="30.75" customHeight="1" x14ac:dyDescent="0.25">
      <c r="A9" s="268"/>
      <c r="B9" s="151" t="s">
        <v>165</v>
      </c>
    </row>
    <row r="10" spans="1:11" ht="30.75" customHeight="1" thickBot="1" x14ac:dyDescent="0.3">
      <c r="A10" s="275"/>
      <c r="B10" s="153" t="s">
        <v>166</v>
      </c>
    </row>
    <row r="11" spans="1:11" ht="30.75" customHeight="1" thickTop="1" x14ac:dyDescent="0.25">
      <c r="A11" s="273" t="s">
        <v>158</v>
      </c>
      <c r="B11" s="154" t="s">
        <v>167</v>
      </c>
    </row>
    <row r="12" spans="1:11" ht="30.75" customHeight="1" x14ac:dyDescent="0.25">
      <c r="A12" s="273"/>
      <c r="B12" s="151" t="s">
        <v>168</v>
      </c>
    </row>
    <row r="13" spans="1:11" ht="30.75" customHeight="1" x14ac:dyDescent="0.25">
      <c r="A13" s="274"/>
      <c r="B13" s="152" t="s">
        <v>169</v>
      </c>
    </row>
    <row r="14" spans="1:11" ht="30.75" customHeight="1" x14ac:dyDescent="0.25">
      <c r="A14" s="267" t="s">
        <v>159</v>
      </c>
      <c r="B14" s="150" t="s">
        <v>170</v>
      </c>
    </row>
    <row r="15" spans="1:11" ht="30.75" customHeight="1" x14ac:dyDescent="0.25">
      <c r="A15" s="268"/>
      <c r="B15" s="151" t="s">
        <v>171</v>
      </c>
    </row>
    <row r="16" spans="1:11" ht="30.75" customHeight="1" x14ac:dyDescent="0.25">
      <c r="A16" s="269"/>
      <c r="B16" s="152" t="s">
        <v>172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"/>
  <sheetViews>
    <sheetView view="pageBreakPreview" zoomScale="90" zoomScaleNormal="100" zoomScaleSheetLayoutView="90" workbookViewId="0">
      <selection activeCell="H6" sqref="H6"/>
    </sheetView>
  </sheetViews>
  <sheetFormatPr defaultRowHeight="15" x14ac:dyDescent="0.25"/>
  <cols>
    <col min="1" max="1" width="32.85546875" customWidth="1"/>
    <col min="2" max="5" width="17" customWidth="1"/>
  </cols>
  <sheetData>
    <row r="1" spans="1:5" ht="57" customHeight="1" x14ac:dyDescent="0.25">
      <c r="A1" s="276" t="s">
        <v>173</v>
      </c>
      <c r="B1" s="276"/>
      <c r="C1" s="276"/>
      <c r="D1" s="276"/>
      <c r="E1" s="276"/>
    </row>
    <row r="2" spans="1:5" ht="30" customHeight="1" thickBot="1" x14ac:dyDescent="0.3">
      <c r="A2" s="277" t="s">
        <v>175</v>
      </c>
      <c r="B2" s="277"/>
      <c r="C2" s="277"/>
      <c r="D2" s="277"/>
      <c r="E2" s="277"/>
    </row>
    <row r="3" spans="1:5" ht="16.5" thickTop="1" x14ac:dyDescent="0.25">
      <c r="A3" s="109"/>
      <c r="B3" s="278" t="s">
        <v>54</v>
      </c>
      <c r="C3" s="279"/>
      <c r="D3" s="280" t="s">
        <v>110</v>
      </c>
      <c r="E3" s="281"/>
    </row>
    <row r="4" spans="1:5" ht="15.75" thickBot="1" x14ac:dyDescent="0.3">
      <c r="A4" s="110"/>
      <c r="B4" s="111" t="s">
        <v>87</v>
      </c>
      <c r="C4" s="112" t="s">
        <v>174</v>
      </c>
      <c r="D4" s="111" t="s">
        <v>87</v>
      </c>
      <c r="E4" s="112" t="s">
        <v>174</v>
      </c>
    </row>
    <row r="5" spans="1:5" ht="59.25" customHeight="1" thickTop="1" x14ac:dyDescent="0.25">
      <c r="A5" s="113" t="s">
        <v>104</v>
      </c>
      <c r="B5" s="125">
        <v>17747.7</v>
      </c>
      <c r="C5" s="126">
        <v>17907.599999999999</v>
      </c>
      <c r="D5" s="125">
        <v>808.8</v>
      </c>
      <c r="E5" s="126">
        <v>814.5</v>
      </c>
    </row>
    <row r="6" spans="1:5" ht="42" customHeight="1" x14ac:dyDescent="0.25">
      <c r="A6" s="114" t="s">
        <v>105</v>
      </c>
      <c r="B6" s="127">
        <v>61.9</v>
      </c>
      <c r="C6" s="128">
        <v>62.8</v>
      </c>
      <c r="D6" s="127">
        <v>62.6</v>
      </c>
      <c r="E6" s="128">
        <v>62.6</v>
      </c>
    </row>
    <row r="7" spans="1:5" ht="40.5" customHeight="1" x14ac:dyDescent="0.25">
      <c r="A7" s="115" t="s">
        <v>106</v>
      </c>
      <c r="B7" s="129">
        <v>16034.9</v>
      </c>
      <c r="C7" s="130">
        <v>16261.8</v>
      </c>
      <c r="D7" s="129">
        <v>756.6</v>
      </c>
      <c r="E7" s="130">
        <v>763.3</v>
      </c>
    </row>
    <row r="8" spans="1:5" ht="33.75" customHeight="1" x14ac:dyDescent="0.25">
      <c r="A8" s="116" t="s">
        <v>107</v>
      </c>
      <c r="B8" s="127">
        <v>55.9</v>
      </c>
      <c r="C8" s="128">
        <v>57.1</v>
      </c>
      <c r="D8" s="127">
        <v>58.6</v>
      </c>
      <c r="E8" s="128">
        <v>58.7</v>
      </c>
    </row>
    <row r="9" spans="1:5" ht="86.25" customHeight="1" x14ac:dyDescent="0.25">
      <c r="A9" s="117" t="s">
        <v>108</v>
      </c>
      <c r="B9" s="129">
        <v>1712.8</v>
      </c>
      <c r="C9" s="130">
        <v>1645.8</v>
      </c>
      <c r="D9" s="129">
        <v>52.2</v>
      </c>
      <c r="E9" s="130">
        <v>51.2</v>
      </c>
    </row>
    <row r="10" spans="1:5" ht="56.25" customHeight="1" thickBot="1" x14ac:dyDescent="0.3">
      <c r="A10" s="118" t="s">
        <v>109</v>
      </c>
      <c r="B10" s="131">
        <v>9.6999999999999993</v>
      </c>
      <c r="C10" s="132">
        <v>9.1999999999999993</v>
      </c>
      <c r="D10" s="131">
        <v>6.5</v>
      </c>
      <c r="E10" s="132">
        <v>6.3</v>
      </c>
    </row>
    <row r="11" spans="1:5" ht="15.75" thickTop="1" x14ac:dyDescent="0.25"/>
  </sheetData>
  <mergeCells count="4">
    <mergeCell ref="A1:E1"/>
    <mergeCell ref="A2:E2"/>
    <mergeCell ref="B3:C3"/>
    <mergeCell ref="D3:E3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view="pageBreakPreview" zoomScaleNormal="100" zoomScaleSheetLayoutView="100" workbookViewId="0">
      <selection activeCell="L10" sqref="L10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</cols>
  <sheetData>
    <row r="1" spans="1:9" ht="18.75" x14ac:dyDescent="0.25">
      <c r="A1" s="283" t="s">
        <v>176</v>
      </c>
      <c r="B1" s="283"/>
      <c r="C1" s="283"/>
      <c r="D1" s="283"/>
      <c r="E1" s="283"/>
      <c r="F1" s="283"/>
      <c r="G1" s="283"/>
      <c r="H1" s="283"/>
      <c r="I1" s="283"/>
    </row>
    <row r="2" spans="1:9" ht="15.75" x14ac:dyDescent="0.25">
      <c r="A2" s="284" t="s">
        <v>52</v>
      </c>
      <c r="B2" s="284"/>
      <c r="C2" s="284"/>
      <c r="D2" s="284"/>
      <c r="E2" s="284"/>
      <c r="F2" s="284"/>
      <c r="G2" s="284"/>
      <c r="H2" s="284"/>
      <c r="I2" s="284"/>
    </row>
    <row r="3" spans="1:9" ht="15.75" x14ac:dyDescent="0.25">
      <c r="A3" s="284"/>
      <c r="B3" s="284"/>
      <c r="C3" s="284"/>
      <c r="D3" s="284"/>
      <c r="E3" s="284"/>
      <c r="F3" s="284"/>
      <c r="G3" s="284"/>
      <c r="H3" s="284"/>
      <c r="I3" s="284"/>
    </row>
    <row r="4" spans="1:9" x14ac:dyDescent="0.25">
      <c r="A4" s="82" t="s">
        <v>53</v>
      </c>
      <c r="B4" s="83"/>
      <c r="C4" s="83"/>
      <c r="D4" s="83"/>
      <c r="E4" s="83"/>
      <c r="F4" s="285"/>
      <c r="G4" s="285"/>
      <c r="H4" s="285"/>
      <c r="I4" s="285"/>
    </row>
    <row r="5" spans="1:9" ht="30" customHeight="1" x14ac:dyDescent="0.25">
      <c r="A5" s="286"/>
      <c r="B5" s="288" t="s">
        <v>80</v>
      </c>
      <c r="C5" s="289"/>
      <c r="D5" s="288" t="s">
        <v>82</v>
      </c>
      <c r="E5" s="289"/>
      <c r="F5" s="288" t="s">
        <v>84</v>
      </c>
      <c r="G5" s="289"/>
      <c r="H5" s="288" t="s">
        <v>85</v>
      </c>
      <c r="I5" s="289"/>
    </row>
    <row r="6" spans="1:9" ht="15.75" x14ac:dyDescent="0.25">
      <c r="A6" s="287"/>
      <c r="B6" s="108" t="s">
        <v>4</v>
      </c>
      <c r="C6" s="108" t="s">
        <v>87</v>
      </c>
      <c r="D6" s="108" t="s">
        <v>4</v>
      </c>
      <c r="E6" s="108" t="s">
        <v>87</v>
      </c>
      <c r="F6" s="108" t="s">
        <v>4</v>
      </c>
      <c r="G6" s="108" t="s">
        <v>87</v>
      </c>
      <c r="H6" s="108" t="s">
        <v>4</v>
      </c>
      <c r="I6" s="108" t="s">
        <v>87</v>
      </c>
    </row>
    <row r="7" spans="1:9" ht="15.75" customHeight="1" x14ac:dyDescent="0.25">
      <c r="A7" s="104"/>
      <c r="B7" s="282" t="s">
        <v>81</v>
      </c>
      <c r="C7" s="282"/>
      <c r="D7" s="282" t="s">
        <v>83</v>
      </c>
      <c r="E7" s="282"/>
      <c r="F7" s="282" t="s">
        <v>81</v>
      </c>
      <c r="G7" s="282"/>
      <c r="H7" s="282" t="s">
        <v>83</v>
      </c>
      <c r="I7" s="282"/>
    </row>
    <row r="8" spans="1:9" s="88" customFormat="1" ht="21.75" customHeight="1" x14ac:dyDescent="0.25">
      <c r="A8" s="119" t="s">
        <v>54</v>
      </c>
      <c r="B8" s="120">
        <v>16034.9</v>
      </c>
      <c r="C8" s="121">
        <v>16261.8</v>
      </c>
      <c r="D8" s="122">
        <v>55.9</v>
      </c>
      <c r="E8" s="122">
        <v>57.1</v>
      </c>
      <c r="F8" s="121">
        <v>1712.8000000000004</v>
      </c>
      <c r="G8" s="121">
        <v>1645.8000000000002</v>
      </c>
      <c r="H8" s="122">
        <v>9.6999999999999993</v>
      </c>
      <c r="I8" s="122">
        <v>9.1999999999999993</v>
      </c>
    </row>
    <row r="9" spans="1:9" ht="15.75" customHeight="1" x14ac:dyDescent="0.25">
      <c r="A9" s="105" t="s">
        <v>55</v>
      </c>
      <c r="B9" s="106">
        <v>644.9</v>
      </c>
      <c r="C9" s="106">
        <v>651.1</v>
      </c>
      <c r="D9" s="106">
        <v>56.1</v>
      </c>
      <c r="E9" s="106">
        <v>57.1</v>
      </c>
      <c r="F9" s="107">
        <v>79.900000000000006</v>
      </c>
      <c r="G9" s="107">
        <v>74.599999999999994</v>
      </c>
      <c r="H9" s="106">
        <v>11</v>
      </c>
      <c r="I9" s="106">
        <v>10.3</v>
      </c>
    </row>
    <row r="10" spans="1:9" ht="15.75" customHeight="1" x14ac:dyDescent="0.25">
      <c r="A10" s="105" t="s">
        <v>56</v>
      </c>
      <c r="B10" s="106">
        <v>364.2</v>
      </c>
      <c r="C10" s="106">
        <v>369.9</v>
      </c>
      <c r="D10" s="106">
        <v>48.6</v>
      </c>
      <c r="E10" s="106">
        <v>49.5</v>
      </c>
      <c r="F10" s="107">
        <v>54.4</v>
      </c>
      <c r="G10" s="107">
        <v>52.1</v>
      </c>
      <c r="H10" s="106">
        <v>13</v>
      </c>
      <c r="I10" s="106">
        <v>12.3</v>
      </c>
    </row>
    <row r="11" spans="1:9" ht="15.75" customHeight="1" x14ac:dyDescent="0.25">
      <c r="A11" s="105" t="s">
        <v>57</v>
      </c>
      <c r="B11" s="106">
        <v>1400</v>
      </c>
      <c r="C11" s="106">
        <v>1404</v>
      </c>
      <c r="D11" s="106">
        <v>58.5</v>
      </c>
      <c r="E11" s="106">
        <v>59</v>
      </c>
      <c r="F11" s="107">
        <v>125.8</v>
      </c>
      <c r="G11" s="107">
        <v>124.1</v>
      </c>
      <c r="H11" s="106">
        <v>8.1999999999999993</v>
      </c>
      <c r="I11" s="106">
        <v>8.1</v>
      </c>
    </row>
    <row r="12" spans="1:9" ht="15.75" customHeight="1" x14ac:dyDescent="0.25">
      <c r="A12" s="105" t="s">
        <v>58</v>
      </c>
      <c r="B12" s="106">
        <v>737.1</v>
      </c>
      <c r="C12" s="106">
        <v>742.1</v>
      </c>
      <c r="D12" s="106">
        <v>49.7</v>
      </c>
      <c r="E12" s="106">
        <v>50.6</v>
      </c>
      <c r="F12" s="107">
        <v>125.3</v>
      </c>
      <c r="G12" s="107">
        <v>121.8</v>
      </c>
      <c r="H12" s="106">
        <v>14.5</v>
      </c>
      <c r="I12" s="106">
        <v>14.1</v>
      </c>
    </row>
    <row r="13" spans="1:9" ht="15.75" customHeight="1" x14ac:dyDescent="0.25">
      <c r="A13" s="105" t="s">
        <v>59</v>
      </c>
      <c r="B13" s="106">
        <v>482.5</v>
      </c>
      <c r="C13" s="106">
        <v>493.8</v>
      </c>
      <c r="D13" s="106">
        <v>53.7</v>
      </c>
      <c r="E13" s="106">
        <v>55.4</v>
      </c>
      <c r="F13" s="107">
        <v>60.1</v>
      </c>
      <c r="G13" s="107">
        <v>58.2</v>
      </c>
      <c r="H13" s="106">
        <v>11.1</v>
      </c>
      <c r="I13" s="106">
        <v>10.5</v>
      </c>
    </row>
    <row r="14" spans="1:9" ht="15.75" customHeight="1" x14ac:dyDescent="0.25">
      <c r="A14" s="105" t="s">
        <v>60</v>
      </c>
      <c r="B14" s="106">
        <v>497.2</v>
      </c>
      <c r="C14" s="106">
        <v>502.8</v>
      </c>
      <c r="D14" s="106">
        <v>54</v>
      </c>
      <c r="E14" s="106">
        <v>54.7</v>
      </c>
      <c r="F14" s="107">
        <v>54.5</v>
      </c>
      <c r="G14" s="107">
        <v>53.7</v>
      </c>
      <c r="H14" s="106">
        <v>9.9</v>
      </c>
      <c r="I14" s="106">
        <v>9.6</v>
      </c>
    </row>
    <row r="15" spans="1:9" ht="15.75" customHeight="1" x14ac:dyDescent="0.25">
      <c r="A15" s="105" t="s">
        <v>61</v>
      </c>
      <c r="B15" s="106">
        <v>720.4</v>
      </c>
      <c r="C15" s="106">
        <v>727.6</v>
      </c>
      <c r="D15" s="106">
        <v>55.8</v>
      </c>
      <c r="E15" s="106">
        <v>57</v>
      </c>
      <c r="F15" s="107">
        <v>85.8</v>
      </c>
      <c r="G15" s="107">
        <v>83</v>
      </c>
      <c r="H15" s="106">
        <v>10.6</v>
      </c>
      <c r="I15" s="106">
        <v>10.199999999999999</v>
      </c>
    </row>
    <row r="16" spans="1:9" ht="15.75" customHeight="1" x14ac:dyDescent="0.25">
      <c r="A16" s="105" t="s">
        <v>62</v>
      </c>
      <c r="B16" s="106">
        <v>551.20000000000005</v>
      </c>
      <c r="C16" s="106">
        <v>563.4</v>
      </c>
      <c r="D16" s="106">
        <v>54.2</v>
      </c>
      <c r="E16" s="106">
        <v>55.5</v>
      </c>
      <c r="F16" s="107">
        <v>51.2</v>
      </c>
      <c r="G16" s="107">
        <v>48.8</v>
      </c>
      <c r="H16" s="106">
        <v>8.5</v>
      </c>
      <c r="I16" s="106">
        <v>8</v>
      </c>
    </row>
    <row r="17" spans="1:9" s="88" customFormat="1" ht="15.75" customHeight="1" x14ac:dyDescent="0.25">
      <c r="A17" s="85" t="s">
        <v>63</v>
      </c>
      <c r="B17" s="86">
        <v>756.6</v>
      </c>
      <c r="C17" s="86">
        <v>763.3</v>
      </c>
      <c r="D17" s="86">
        <v>58.6</v>
      </c>
      <c r="E17" s="86">
        <v>58.7</v>
      </c>
      <c r="F17" s="87">
        <v>52.2</v>
      </c>
      <c r="G17" s="87">
        <v>51.2</v>
      </c>
      <c r="H17" s="86">
        <v>6.5</v>
      </c>
      <c r="I17" s="86">
        <v>6.3</v>
      </c>
    </row>
    <row r="18" spans="1:9" ht="15.75" customHeight="1" x14ac:dyDescent="0.25">
      <c r="A18" s="105" t="s">
        <v>64</v>
      </c>
      <c r="B18" s="106">
        <v>376.6</v>
      </c>
      <c r="C18" s="106">
        <v>379.7</v>
      </c>
      <c r="D18" s="106">
        <v>53.9</v>
      </c>
      <c r="E18" s="106">
        <v>54.9</v>
      </c>
      <c r="F18" s="107">
        <v>54.2</v>
      </c>
      <c r="G18" s="107">
        <v>52.1</v>
      </c>
      <c r="H18" s="106">
        <v>12.6</v>
      </c>
      <c r="I18" s="106">
        <v>12.1</v>
      </c>
    </row>
    <row r="19" spans="1:9" s="84" customFormat="1" ht="15.75" customHeight="1" x14ac:dyDescent="0.25">
      <c r="A19" s="105" t="s">
        <v>65</v>
      </c>
      <c r="B19" s="106">
        <v>289.39999999999998</v>
      </c>
      <c r="C19" s="106">
        <v>294.7</v>
      </c>
      <c r="D19" s="106">
        <v>55.2</v>
      </c>
      <c r="E19" s="106">
        <v>57</v>
      </c>
      <c r="F19" s="107">
        <v>58.2</v>
      </c>
      <c r="G19" s="107">
        <v>53.3</v>
      </c>
      <c r="H19" s="106">
        <v>16.7</v>
      </c>
      <c r="I19" s="106">
        <v>15.3</v>
      </c>
    </row>
    <row r="20" spans="1:9" ht="15.75" customHeight="1" x14ac:dyDescent="0.25">
      <c r="A20" s="105" t="s">
        <v>66</v>
      </c>
      <c r="B20" s="106">
        <v>1042.9000000000001</v>
      </c>
      <c r="C20" s="106">
        <v>1058.0999999999999</v>
      </c>
      <c r="D20" s="106">
        <v>55.9</v>
      </c>
      <c r="E20" s="106">
        <v>56.9</v>
      </c>
      <c r="F20" s="107">
        <v>88.3</v>
      </c>
      <c r="G20" s="107">
        <v>84.7</v>
      </c>
      <c r="H20" s="106">
        <v>7.8</v>
      </c>
      <c r="I20" s="106">
        <v>7.4</v>
      </c>
    </row>
    <row r="21" spans="1:9" ht="15.75" customHeight="1" x14ac:dyDescent="0.25">
      <c r="A21" s="105" t="s">
        <v>67</v>
      </c>
      <c r="B21" s="106">
        <v>493.7</v>
      </c>
      <c r="C21" s="106">
        <v>495.3</v>
      </c>
      <c r="D21" s="106">
        <v>57.8</v>
      </c>
      <c r="E21" s="106">
        <v>58.5</v>
      </c>
      <c r="F21" s="107">
        <v>56.6</v>
      </c>
      <c r="G21" s="107">
        <v>55.3</v>
      </c>
      <c r="H21" s="106">
        <v>10.3</v>
      </c>
      <c r="I21" s="106">
        <v>10</v>
      </c>
    </row>
    <row r="22" spans="1:9" ht="15.75" customHeight="1" x14ac:dyDescent="0.25">
      <c r="A22" s="105" t="s">
        <v>68</v>
      </c>
      <c r="B22" s="106">
        <v>982.6</v>
      </c>
      <c r="C22" s="106">
        <v>1000.3</v>
      </c>
      <c r="D22" s="106">
        <v>56</v>
      </c>
      <c r="E22" s="106">
        <v>57.2</v>
      </c>
      <c r="F22" s="107">
        <v>78.7</v>
      </c>
      <c r="G22" s="107">
        <v>74.900000000000006</v>
      </c>
      <c r="H22" s="106">
        <v>7.4</v>
      </c>
      <c r="I22" s="106">
        <v>7</v>
      </c>
    </row>
    <row r="23" spans="1:9" ht="15.75" customHeight="1" x14ac:dyDescent="0.25">
      <c r="A23" s="105" t="s">
        <v>69</v>
      </c>
      <c r="B23" s="106">
        <v>573</v>
      </c>
      <c r="C23" s="106">
        <v>580.29999999999995</v>
      </c>
      <c r="D23" s="106">
        <v>54.4</v>
      </c>
      <c r="E23" s="106">
        <v>55.6</v>
      </c>
      <c r="F23" s="107">
        <v>79.900000000000006</v>
      </c>
      <c r="G23" s="107">
        <v>77.7</v>
      </c>
      <c r="H23" s="106">
        <v>12.2</v>
      </c>
      <c r="I23" s="106">
        <v>11.8</v>
      </c>
    </row>
    <row r="24" spans="1:9" ht="15.75" customHeight="1" x14ac:dyDescent="0.25">
      <c r="A24" s="105" t="s">
        <v>70</v>
      </c>
      <c r="B24" s="106">
        <v>465.3</v>
      </c>
      <c r="C24" s="106">
        <v>474.7</v>
      </c>
      <c r="D24" s="106">
        <v>55.8</v>
      </c>
      <c r="E24" s="106">
        <v>57</v>
      </c>
      <c r="F24" s="107">
        <v>56.4</v>
      </c>
      <c r="G24" s="107">
        <v>51.4</v>
      </c>
      <c r="H24" s="106">
        <v>10.8</v>
      </c>
      <c r="I24" s="106">
        <v>9.8000000000000007</v>
      </c>
    </row>
    <row r="25" spans="1:9" ht="15.75" customHeight="1" x14ac:dyDescent="0.25">
      <c r="A25" s="105" t="s">
        <v>71</v>
      </c>
      <c r="B25" s="106">
        <v>453</v>
      </c>
      <c r="C25" s="106">
        <v>466.9</v>
      </c>
      <c r="D25" s="106">
        <v>54.5</v>
      </c>
      <c r="E25" s="106">
        <v>56.8</v>
      </c>
      <c r="F25" s="107">
        <v>49</v>
      </c>
      <c r="G25" s="107">
        <v>46.9</v>
      </c>
      <c r="H25" s="106">
        <v>9.8000000000000007</v>
      </c>
      <c r="I25" s="106">
        <v>9.1</v>
      </c>
    </row>
    <row r="26" spans="1:9" ht="15.75" customHeight="1" x14ac:dyDescent="0.25">
      <c r="A26" s="105" t="s">
        <v>72</v>
      </c>
      <c r="B26" s="106">
        <v>392</v>
      </c>
      <c r="C26" s="106">
        <v>405.1</v>
      </c>
      <c r="D26" s="106">
        <v>50.3</v>
      </c>
      <c r="E26" s="106">
        <v>52.2</v>
      </c>
      <c r="F26" s="107">
        <v>56.8</v>
      </c>
      <c r="G26" s="107">
        <v>54.1</v>
      </c>
      <c r="H26" s="106">
        <v>12.7</v>
      </c>
      <c r="I26" s="106">
        <v>11.8</v>
      </c>
    </row>
    <row r="27" spans="1:9" ht="15.75" customHeight="1" x14ac:dyDescent="0.25">
      <c r="A27" s="105" t="s">
        <v>73</v>
      </c>
      <c r="B27" s="106">
        <v>1240.5</v>
      </c>
      <c r="C27" s="106">
        <v>1249</v>
      </c>
      <c r="D27" s="106">
        <v>60.5</v>
      </c>
      <c r="E27" s="106">
        <v>61.4</v>
      </c>
      <c r="F27" s="107">
        <v>79.3</v>
      </c>
      <c r="G27" s="107">
        <v>77.900000000000006</v>
      </c>
      <c r="H27" s="106">
        <v>6</v>
      </c>
      <c r="I27" s="106">
        <v>5.9</v>
      </c>
    </row>
    <row r="28" spans="1:9" ht="15.75" customHeight="1" x14ac:dyDescent="0.25">
      <c r="A28" s="105" t="s">
        <v>74</v>
      </c>
      <c r="B28" s="106">
        <v>432.9</v>
      </c>
      <c r="C28" s="106">
        <v>442.4</v>
      </c>
      <c r="D28" s="106">
        <v>55.5</v>
      </c>
      <c r="E28" s="106">
        <v>57.3</v>
      </c>
      <c r="F28" s="107">
        <v>57.5</v>
      </c>
      <c r="G28" s="107">
        <v>56.3</v>
      </c>
      <c r="H28" s="106">
        <v>11.7</v>
      </c>
      <c r="I28" s="106">
        <v>11.3</v>
      </c>
    </row>
    <row r="29" spans="1:9" ht="15.75" customHeight="1" x14ac:dyDescent="0.25">
      <c r="A29" s="105" t="s">
        <v>75</v>
      </c>
      <c r="B29" s="106">
        <v>501.8</v>
      </c>
      <c r="C29" s="106">
        <v>510.7</v>
      </c>
      <c r="D29" s="106">
        <v>53.7</v>
      </c>
      <c r="E29" s="106">
        <v>55.1</v>
      </c>
      <c r="F29" s="107">
        <v>58.5</v>
      </c>
      <c r="G29" s="107">
        <v>55.8</v>
      </c>
      <c r="H29" s="106">
        <v>10.4</v>
      </c>
      <c r="I29" s="106">
        <v>9.8000000000000007</v>
      </c>
    </row>
    <row r="30" spans="1:9" ht="15.75" customHeight="1" x14ac:dyDescent="0.25">
      <c r="A30" s="105" t="s">
        <v>76</v>
      </c>
      <c r="B30" s="106">
        <v>507.7</v>
      </c>
      <c r="C30" s="106">
        <v>517.1</v>
      </c>
      <c r="D30" s="106">
        <v>56</v>
      </c>
      <c r="E30" s="106">
        <v>57.7</v>
      </c>
      <c r="F30" s="107">
        <v>57.4</v>
      </c>
      <c r="G30" s="107">
        <v>55.5</v>
      </c>
      <c r="H30" s="106">
        <v>10.199999999999999</v>
      </c>
      <c r="I30" s="106">
        <v>9.6999999999999993</v>
      </c>
    </row>
    <row r="31" spans="1:9" ht="15.75" customHeight="1" x14ac:dyDescent="0.25">
      <c r="A31" s="105" t="s">
        <v>77</v>
      </c>
      <c r="B31" s="106">
        <v>374.3</v>
      </c>
      <c r="C31" s="106">
        <v>383</v>
      </c>
      <c r="D31" s="106">
        <v>55.9</v>
      </c>
      <c r="E31" s="106">
        <v>57.3</v>
      </c>
      <c r="F31" s="107">
        <v>36</v>
      </c>
      <c r="G31" s="107">
        <v>34.4</v>
      </c>
      <c r="H31" s="106">
        <v>8.8000000000000007</v>
      </c>
      <c r="I31" s="106">
        <v>8.1999999999999993</v>
      </c>
    </row>
    <row r="32" spans="1:9" ht="15.75" customHeight="1" x14ac:dyDescent="0.25">
      <c r="A32" s="105" t="s">
        <v>78</v>
      </c>
      <c r="B32" s="106">
        <v>414.9</v>
      </c>
      <c r="C32" s="106">
        <v>421.9</v>
      </c>
      <c r="D32" s="106">
        <v>55.3</v>
      </c>
      <c r="E32" s="106">
        <v>57</v>
      </c>
      <c r="F32" s="107">
        <v>52.6</v>
      </c>
      <c r="G32" s="107">
        <v>50.7</v>
      </c>
      <c r="H32" s="106">
        <v>11.3</v>
      </c>
      <c r="I32" s="106">
        <v>10.7</v>
      </c>
    </row>
    <row r="33" spans="1:9" ht="15.75" customHeight="1" x14ac:dyDescent="0.25">
      <c r="A33" s="105" t="s">
        <v>79</v>
      </c>
      <c r="B33" s="106">
        <v>1340.2</v>
      </c>
      <c r="C33" s="106">
        <v>1364.6</v>
      </c>
      <c r="D33" s="106">
        <v>61.3</v>
      </c>
      <c r="E33" s="106">
        <v>62.4</v>
      </c>
      <c r="F33" s="107">
        <v>104.2</v>
      </c>
      <c r="G33" s="107">
        <v>97.3</v>
      </c>
      <c r="H33" s="106">
        <v>7.2</v>
      </c>
      <c r="I33" s="106">
        <v>6.7</v>
      </c>
    </row>
  </sheetData>
  <mergeCells count="13">
    <mergeCell ref="B7:C7"/>
    <mergeCell ref="D7:E7"/>
    <mergeCell ref="F7:G7"/>
    <mergeCell ref="H7:I7"/>
    <mergeCell ref="A1:I1"/>
    <mergeCell ref="A2:I2"/>
    <mergeCell ref="A3:I3"/>
    <mergeCell ref="F4:I4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view="pageBreakPreview" topLeftCell="B1" zoomScale="85" zoomScaleNormal="85" zoomScaleSheetLayoutView="85" workbookViewId="0">
      <pane xSplit="1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C26" sqref="C26"/>
    </sheetView>
  </sheetViews>
  <sheetFormatPr defaultColWidth="9.140625" defaultRowHeight="12.75" x14ac:dyDescent="0.2"/>
  <cols>
    <col min="1" max="1" width="1.28515625" style="44" hidden="1" customWidth="1"/>
    <col min="2" max="2" width="42.140625" style="44" customWidth="1"/>
    <col min="3" max="3" width="14.85546875" style="44" customWidth="1"/>
    <col min="4" max="4" width="15.140625" style="44" customWidth="1"/>
    <col min="5" max="5" width="16.85546875" style="44" customWidth="1"/>
    <col min="6" max="6" width="16.7109375" style="44" customWidth="1"/>
    <col min="7" max="7" width="9.140625" style="44"/>
    <col min="8" max="10" width="0" style="44" hidden="1" customWidth="1"/>
    <col min="11" max="16384" width="9.140625" style="44"/>
  </cols>
  <sheetData>
    <row r="1" spans="1:10" s="23" customFormat="1" ht="10.5" customHeight="1" x14ac:dyDescent="0.25">
      <c r="F1" s="24"/>
    </row>
    <row r="2" spans="1:10" s="25" customFormat="1" ht="51" customHeight="1" x14ac:dyDescent="0.25">
      <c r="A2" s="290" t="s">
        <v>42</v>
      </c>
      <c r="B2" s="290"/>
      <c r="C2" s="290"/>
      <c r="D2" s="290"/>
      <c r="E2" s="290"/>
      <c r="F2" s="290"/>
    </row>
    <row r="3" spans="1:10" s="25" customFormat="1" ht="20.25" customHeight="1" x14ac:dyDescent="0.25">
      <c r="A3" s="26"/>
      <c r="B3" s="26"/>
      <c r="C3" s="26"/>
      <c r="D3" s="26"/>
      <c r="E3" s="26"/>
      <c r="F3" s="26"/>
    </row>
    <row r="4" spans="1:10" s="25" customFormat="1" ht="16.5" customHeight="1" x14ac:dyDescent="0.25">
      <c r="A4" s="26"/>
      <c r="B4" s="26"/>
      <c r="C4" s="26"/>
      <c r="D4" s="26"/>
      <c r="E4" s="26"/>
      <c r="F4" s="27" t="s">
        <v>43</v>
      </c>
    </row>
    <row r="5" spans="1:10" s="25" customFormat="1" ht="24.75" customHeight="1" x14ac:dyDescent="0.25">
      <c r="A5" s="26"/>
      <c r="B5" s="291"/>
      <c r="C5" s="292" t="s">
        <v>208</v>
      </c>
      <c r="D5" s="292" t="s">
        <v>209</v>
      </c>
      <c r="E5" s="292" t="s">
        <v>44</v>
      </c>
      <c r="F5" s="292"/>
    </row>
    <row r="6" spans="1:10" s="25" customFormat="1" ht="54.75" customHeight="1" x14ac:dyDescent="0.25">
      <c r="A6" s="28"/>
      <c r="B6" s="291"/>
      <c r="C6" s="292"/>
      <c r="D6" s="292"/>
      <c r="E6" s="29" t="s">
        <v>2</v>
      </c>
      <c r="F6" s="30" t="s">
        <v>45</v>
      </c>
    </row>
    <row r="7" spans="1:10" s="31" customFormat="1" ht="19.5" customHeight="1" x14ac:dyDescent="0.25">
      <c r="B7" s="32" t="s">
        <v>10</v>
      </c>
      <c r="C7" s="33">
        <v>1</v>
      </c>
      <c r="D7" s="34">
        <v>2</v>
      </c>
      <c r="E7" s="33">
        <v>3</v>
      </c>
      <c r="F7" s="34">
        <v>4</v>
      </c>
    </row>
    <row r="8" spans="1:10" s="35" customFormat="1" ht="27.75" customHeight="1" x14ac:dyDescent="0.25">
      <c r="B8" s="66" t="s">
        <v>47</v>
      </c>
      <c r="C8" s="36">
        <f>SUM(C9:C36)</f>
        <v>3063</v>
      </c>
      <c r="D8" s="36">
        <f>SUM(D9:D36)</f>
        <v>3246</v>
      </c>
      <c r="E8" s="89">
        <f>D8/C8*100</f>
        <v>105.9745347698335</v>
      </c>
      <c r="F8" s="36">
        <f>D8-C8</f>
        <v>183</v>
      </c>
      <c r="I8" s="37"/>
      <c r="J8" s="37"/>
    </row>
    <row r="9" spans="1:10" s="38" customFormat="1" ht="23.25" customHeight="1" x14ac:dyDescent="0.25">
      <c r="B9" s="39" t="s">
        <v>111</v>
      </c>
      <c r="C9" s="142">
        <v>0</v>
      </c>
      <c r="D9" s="142">
        <v>74</v>
      </c>
      <c r="E9" s="144" t="e">
        <f t="shared" ref="E9:E36" si="0">D9/C9*100</f>
        <v>#DIV/0!</v>
      </c>
      <c r="F9" s="40">
        <f t="shared" ref="F9:F36" si="1">D9-C9</f>
        <v>74</v>
      </c>
      <c r="H9" s="41">
        <f>ROUND(D9/$D$8*100,1)</f>
        <v>2.2999999999999998</v>
      </c>
      <c r="I9" s="42">
        <f>ROUND(C9/1000,1)</f>
        <v>0</v>
      </c>
      <c r="J9" s="42">
        <f>ROUND(D9/1000,1)</f>
        <v>0.1</v>
      </c>
    </row>
    <row r="10" spans="1:10" s="38" customFormat="1" ht="23.25" customHeight="1" x14ac:dyDescent="0.25">
      <c r="B10" s="39" t="s">
        <v>95</v>
      </c>
      <c r="C10" s="142">
        <v>143</v>
      </c>
      <c r="D10" s="142">
        <v>25</v>
      </c>
      <c r="E10" s="89">
        <f>D10/C10*100</f>
        <v>17.482517482517483</v>
      </c>
      <c r="F10" s="40">
        <f t="shared" si="1"/>
        <v>-118</v>
      </c>
      <c r="H10" s="41">
        <f t="shared" ref="H10:H35" si="2">ROUND(D10/$D$8*100,1)</f>
        <v>0.8</v>
      </c>
      <c r="I10" s="42">
        <f t="shared" ref="I10:J36" si="3">ROUND(C10/1000,1)</f>
        <v>0.1</v>
      </c>
      <c r="J10" s="42">
        <f t="shared" si="3"/>
        <v>0</v>
      </c>
    </row>
    <row r="11" spans="1:10" s="38" customFormat="1" ht="23.25" customHeight="1" x14ac:dyDescent="0.25">
      <c r="B11" s="39" t="s">
        <v>96</v>
      </c>
      <c r="C11" s="142">
        <v>0</v>
      </c>
      <c r="D11" s="142">
        <v>20</v>
      </c>
      <c r="E11" s="145" t="e">
        <f t="shared" si="0"/>
        <v>#DIV/0!</v>
      </c>
      <c r="F11" s="40">
        <f t="shared" si="1"/>
        <v>20</v>
      </c>
      <c r="H11" s="43">
        <f t="shared" si="2"/>
        <v>0.6</v>
      </c>
      <c r="I11" s="42">
        <f t="shared" si="3"/>
        <v>0</v>
      </c>
      <c r="J11" s="42">
        <f t="shared" si="3"/>
        <v>0</v>
      </c>
    </row>
    <row r="12" spans="1:10" s="38" customFormat="1" ht="23.25" customHeight="1" x14ac:dyDescent="0.25">
      <c r="B12" s="39" t="s">
        <v>116</v>
      </c>
      <c r="C12" s="142">
        <v>254</v>
      </c>
      <c r="D12" s="142">
        <v>65</v>
      </c>
      <c r="E12" s="89">
        <f>D12/C12*100</f>
        <v>25.590551181102363</v>
      </c>
      <c r="F12" s="40">
        <f t="shared" si="1"/>
        <v>-189</v>
      </c>
      <c r="H12" s="41">
        <f t="shared" si="2"/>
        <v>2</v>
      </c>
      <c r="I12" s="42">
        <f t="shared" si="3"/>
        <v>0.3</v>
      </c>
      <c r="J12" s="42">
        <f t="shared" si="3"/>
        <v>0.1</v>
      </c>
    </row>
    <row r="13" spans="1:10" s="38" customFormat="1" ht="23.25" customHeight="1" x14ac:dyDescent="0.25">
      <c r="B13" s="39" t="s">
        <v>117</v>
      </c>
      <c r="C13" s="142">
        <v>0</v>
      </c>
      <c r="D13" s="142">
        <v>0</v>
      </c>
      <c r="E13" s="145" t="e">
        <f t="shared" si="0"/>
        <v>#DIV/0!</v>
      </c>
      <c r="F13" s="40">
        <f t="shared" si="1"/>
        <v>0</v>
      </c>
      <c r="H13" s="43">
        <f t="shared" si="2"/>
        <v>0</v>
      </c>
      <c r="I13" s="42">
        <f t="shared" si="3"/>
        <v>0</v>
      </c>
      <c r="J13" s="42">
        <f t="shared" si="3"/>
        <v>0</v>
      </c>
    </row>
    <row r="14" spans="1:10" s="38" customFormat="1" ht="23.25" customHeight="1" x14ac:dyDescent="0.25">
      <c r="B14" s="39" t="s">
        <v>118</v>
      </c>
      <c r="C14" s="142">
        <v>54</v>
      </c>
      <c r="D14" s="142">
        <v>52</v>
      </c>
      <c r="E14" s="89">
        <f>D14/C14*100</f>
        <v>96.296296296296291</v>
      </c>
      <c r="F14" s="40">
        <f t="shared" si="1"/>
        <v>-2</v>
      </c>
      <c r="H14" s="41">
        <f t="shared" si="2"/>
        <v>1.6</v>
      </c>
      <c r="I14" s="42">
        <f t="shared" si="3"/>
        <v>0.1</v>
      </c>
      <c r="J14" s="42">
        <f t="shared" si="3"/>
        <v>0.1</v>
      </c>
    </row>
    <row r="15" spans="1:10" s="38" customFormat="1" ht="23.25" customHeight="1" x14ac:dyDescent="0.25">
      <c r="B15" s="39" t="s">
        <v>119</v>
      </c>
      <c r="C15" s="142">
        <v>37</v>
      </c>
      <c r="D15" s="142">
        <v>49</v>
      </c>
      <c r="E15" s="89">
        <f t="shared" si="0"/>
        <v>132.43243243243242</v>
      </c>
      <c r="F15" s="40">
        <f t="shared" si="1"/>
        <v>12</v>
      </c>
      <c r="H15" s="41">
        <f t="shared" si="2"/>
        <v>1.5</v>
      </c>
      <c r="I15" s="42">
        <f t="shared" si="3"/>
        <v>0</v>
      </c>
      <c r="J15" s="42">
        <f t="shared" si="3"/>
        <v>0</v>
      </c>
    </row>
    <row r="16" spans="1:10" s="38" customFormat="1" ht="23.25" customHeight="1" x14ac:dyDescent="0.25">
      <c r="B16" s="39" t="s">
        <v>112</v>
      </c>
      <c r="C16" s="142">
        <v>58</v>
      </c>
      <c r="D16" s="142">
        <v>73</v>
      </c>
      <c r="E16" s="89">
        <f t="shared" si="0"/>
        <v>125.86206896551724</v>
      </c>
      <c r="F16" s="40">
        <f>D16-C16</f>
        <v>15</v>
      </c>
      <c r="H16" s="41">
        <f t="shared" si="2"/>
        <v>2.2000000000000002</v>
      </c>
      <c r="I16" s="42">
        <f t="shared" si="3"/>
        <v>0.1</v>
      </c>
      <c r="J16" s="42">
        <f t="shared" si="3"/>
        <v>0.1</v>
      </c>
    </row>
    <row r="17" spans="2:10" s="38" customFormat="1" ht="23.25" customHeight="1" x14ac:dyDescent="0.25">
      <c r="B17" s="39" t="s">
        <v>48</v>
      </c>
      <c r="C17" s="142">
        <v>391</v>
      </c>
      <c r="D17" s="142">
        <v>253</v>
      </c>
      <c r="E17" s="89">
        <f>D17/C17*100</f>
        <v>64.705882352941174</v>
      </c>
      <c r="F17" s="40">
        <f t="shared" si="1"/>
        <v>-138</v>
      </c>
      <c r="H17" s="41">
        <f t="shared" si="2"/>
        <v>7.8</v>
      </c>
      <c r="I17" s="42">
        <f t="shared" si="3"/>
        <v>0.4</v>
      </c>
      <c r="J17" s="42">
        <f t="shared" si="3"/>
        <v>0.3</v>
      </c>
    </row>
    <row r="18" spans="2:10" s="38" customFormat="1" ht="24.75" customHeight="1" x14ac:dyDescent="0.25">
      <c r="B18" s="67" t="s">
        <v>97</v>
      </c>
      <c r="C18" s="142">
        <v>319</v>
      </c>
      <c r="D18" s="142">
        <v>45</v>
      </c>
      <c r="E18" s="89">
        <f t="shared" si="0"/>
        <v>14.106583072100312</v>
      </c>
      <c r="F18" s="40">
        <f t="shared" si="1"/>
        <v>-274</v>
      </c>
      <c r="H18" s="41">
        <f t="shared" si="2"/>
        <v>1.4</v>
      </c>
      <c r="I18" s="42">
        <f t="shared" si="3"/>
        <v>0.3</v>
      </c>
      <c r="J18" s="42">
        <f t="shared" si="3"/>
        <v>0</v>
      </c>
    </row>
    <row r="19" spans="2:10" s="38" customFormat="1" ht="23.25" customHeight="1" x14ac:dyDescent="0.25">
      <c r="B19" s="39" t="s">
        <v>120</v>
      </c>
      <c r="C19" s="142">
        <v>33</v>
      </c>
      <c r="D19" s="142">
        <v>27</v>
      </c>
      <c r="E19" s="89">
        <f t="shared" si="0"/>
        <v>81.818181818181827</v>
      </c>
      <c r="F19" s="40">
        <f t="shared" si="1"/>
        <v>-6</v>
      </c>
      <c r="H19" s="41">
        <f t="shared" si="2"/>
        <v>0.8</v>
      </c>
      <c r="I19" s="42">
        <f t="shared" si="3"/>
        <v>0</v>
      </c>
      <c r="J19" s="42">
        <f t="shared" si="3"/>
        <v>0</v>
      </c>
    </row>
    <row r="20" spans="2:10" s="38" customFormat="1" ht="23.25" customHeight="1" x14ac:dyDescent="0.25">
      <c r="B20" s="39" t="s">
        <v>121</v>
      </c>
      <c r="C20" s="142">
        <v>45</v>
      </c>
      <c r="D20" s="142">
        <v>50</v>
      </c>
      <c r="E20" s="89">
        <f t="shared" si="0"/>
        <v>111.11111111111111</v>
      </c>
      <c r="F20" s="40">
        <f t="shared" si="1"/>
        <v>5</v>
      </c>
      <c r="H20" s="43">
        <f t="shared" si="2"/>
        <v>1.5</v>
      </c>
      <c r="I20" s="42">
        <f t="shared" si="3"/>
        <v>0</v>
      </c>
      <c r="J20" s="42">
        <f t="shared" si="3"/>
        <v>0.1</v>
      </c>
    </row>
    <row r="21" spans="2:10" s="38" customFormat="1" ht="23.25" customHeight="1" x14ac:dyDescent="0.25">
      <c r="B21" s="39" t="s">
        <v>98</v>
      </c>
      <c r="C21" s="142">
        <v>146</v>
      </c>
      <c r="D21" s="142">
        <v>52</v>
      </c>
      <c r="E21" s="89">
        <f t="shared" si="0"/>
        <v>35.61643835616438</v>
      </c>
      <c r="F21" s="40">
        <f t="shared" si="1"/>
        <v>-94</v>
      </c>
      <c r="H21" s="43">
        <f t="shared" si="2"/>
        <v>1.6</v>
      </c>
      <c r="I21" s="42">
        <f t="shared" si="3"/>
        <v>0.1</v>
      </c>
      <c r="J21" s="42">
        <f t="shared" si="3"/>
        <v>0.1</v>
      </c>
    </row>
    <row r="22" spans="2:10" s="38" customFormat="1" ht="23.25" customHeight="1" x14ac:dyDescent="0.25">
      <c r="B22" s="39" t="s">
        <v>122</v>
      </c>
      <c r="C22" s="142">
        <v>40</v>
      </c>
      <c r="D22" s="142">
        <v>434</v>
      </c>
      <c r="E22" s="89" t="s">
        <v>258</v>
      </c>
      <c r="F22" s="40">
        <f t="shared" si="1"/>
        <v>394</v>
      </c>
      <c r="H22" s="43">
        <f t="shared" si="2"/>
        <v>13.4</v>
      </c>
      <c r="I22" s="42">
        <f t="shared" si="3"/>
        <v>0</v>
      </c>
      <c r="J22" s="42">
        <f t="shared" si="3"/>
        <v>0.4</v>
      </c>
    </row>
    <row r="23" spans="2:10" s="38" customFormat="1" ht="23.25" customHeight="1" x14ac:dyDescent="0.25">
      <c r="B23" s="39" t="s">
        <v>123</v>
      </c>
      <c r="C23" s="142">
        <v>4</v>
      </c>
      <c r="D23" s="142">
        <v>26</v>
      </c>
      <c r="E23" s="89" t="s">
        <v>147</v>
      </c>
      <c r="F23" s="40">
        <f t="shared" si="1"/>
        <v>22</v>
      </c>
      <c r="H23" s="41">
        <f t="shared" si="2"/>
        <v>0.8</v>
      </c>
      <c r="I23" s="42">
        <f t="shared" si="3"/>
        <v>0</v>
      </c>
      <c r="J23" s="42">
        <f t="shared" si="3"/>
        <v>0</v>
      </c>
    </row>
    <row r="24" spans="2:10" s="38" customFormat="1" ht="23.25" customHeight="1" x14ac:dyDescent="0.25">
      <c r="B24" s="39" t="s">
        <v>124</v>
      </c>
      <c r="C24" s="142">
        <v>92</v>
      </c>
      <c r="D24" s="142">
        <v>136</v>
      </c>
      <c r="E24" s="89">
        <f t="shared" si="0"/>
        <v>147.82608695652172</v>
      </c>
      <c r="F24" s="40">
        <f t="shared" si="1"/>
        <v>44</v>
      </c>
      <c r="H24" s="41">
        <f t="shared" si="2"/>
        <v>4.2</v>
      </c>
      <c r="I24" s="42">
        <f t="shared" si="3"/>
        <v>0.1</v>
      </c>
      <c r="J24" s="42">
        <f t="shared" si="3"/>
        <v>0.1</v>
      </c>
    </row>
    <row r="25" spans="2:10" s="38" customFormat="1" ht="23.25" customHeight="1" x14ac:dyDescent="0.25">
      <c r="B25" s="39" t="s">
        <v>125</v>
      </c>
      <c r="C25" s="142">
        <v>172</v>
      </c>
      <c r="D25" s="142">
        <v>19</v>
      </c>
      <c r="E25" s="89">
        <f t="shared" si="0"/>
        <v>11.046511627906977</v>
      </c>
      <c r="F25" s="40">
        <f t="shared" si="1"/>
        <v>-153</v>
      </c>
      <c r="H25" s="41">
        <f t="shared" si="2"/>
        <v>0.6</v>
      </c>
      <c r="I25" s="42">
        <f t="shared" si="3"/>
        <v>0.2</v>
      </c>
      <c r="J25" s="42">
        <f t="shared" si="3"/>
        <v>0</v>
      </c>
    </row>
    <row r="26" spans="2:10" s="38" customFormat="1" ht="23.25" customHeight="1" x14ac:dyDescent="0.25">
      <c r="B26" s="39" t="s">
        <v>99</v>
      </c>
      <c r="C26" s="142">
        <v>1</v>
      </c>
      <c r="D26" s="142">
        <v>0</v>
      </c>
      <c r="E26" s="89">
        <f t="shared" si="0"/>
        <v>0</v>
      </c>
      <c r="F26" s="40">
        <f t="shared" si="1"/>
        <v>-1</v>
      </c>
      <c r="H26" s="41">
        <f t="shared" si="2"/>
        <v>0</v>
      </c>
      <c r="I26" s="42">
        <f t="shared" si="3"/>
        <v>0</v>
      </c>
      <c r="J26" s="42">
        <f t="shared" si="3"/>
        <v>0</v>
      </c>
    </row>
    <row r="27" spans="2:10" s="38" customFormat="1" ht="23.25" customHeight="1" x14ac:dyDescent="0.25">
      <c r="B27" s="39" t="s">
        <v>49</v>
      </c>
      <c r="C27" s="142">
        <v>588</v>
      </c>
      <c r="D27" s="142">
        <v>750</v>
      </c>
      <c r="E27" s="89">
        <f t="shared" si="0"/>
        <v>127.55102040816327</v>
      </c>
      <c r="F27" s="40">
        <f t="shared" si="1"/>
        <v>162</v>
      </c>
      <c r="H27" s="41">
        <f t="shared" si="2"/>
        <v>23.1</v>
      </c>
      <c r="I27" s="42">
        <f t="shared" si="3"/>
        <v>0.6</v>
      </c>
      <c r="J27" s="42">
        <f t="shared" si="3"/>
        <v>0.8</v>
      </c>
    </row>
    <row r="28" spans="2:10" s="38" customFormat="1" ht="26.25" customHeight="1" x14ac:dyDescent="0.25">
      <c r="B28" s="67" t="s">
        <v>100</v>
      </c>
      <c r="C28" s="142">
        <v>114</v>
      </c>
      <c r="D28" s="142">
        <v>341</v>
      </c>
      <c r="E28" s="89" t="s">
        <v>213</v>
      </c>
      <c r="F28" s="40">
        <f t="shared" si="1"/>
        <v>227</v>
      </c>
      <c r="H28" s="41">
        <f t="shared" si="2"/>
        <v>10.5</v>
      </c>
      <c r="I28" s="42">
        <f t="shared" si="3"/>
        <v>0.1</v>
      </c>
      <c r="J28" s="42">
        <f t="shared" si="3"/>
        <v>0.3</v>
      </c>
    </row>
    <row r="29" spans="2:10" s="38" customFormat="1" ht="23.25" customHeight="1" x14ac:dyDescent="0.25">
      <c r="B29" s="39" t="s">
        <v>50</v>
      </c>
      <c r="C29" s="142">
        <v>163</v>
      </c>
      <c r="D29" s="142">
        <v>136</v>
      </c>
      <c r="E29" s="89">
        <f t="shared" si="0"/>
        <v>83.435582822085891</v>
      </c>
      <c r="F29" s="40">
        <f t="shared" si="1"/>
        <v>-27</v>
      </c>
      <c r="H29" s="41">
        <f t="shared" si="2"/>
        <v>4.2</v>
      </c>
      <c r="I29" s="42">
        <f t="shared" si="3"/>
        <v>0.2</v>
      </c>
      <c r="J29" s="42">
        <f t="shared" si="3"/>
        <v>0.1</v>
      </c>
    </row>
    <row r="30" spans="2:10" s="38" customFormat="1" ht="23.25" customHeight="1" x14ac:dyDescent="0.25">
      <c r="B30" s="39" t="s">
        <v>114</v>
      </c>
      <c r="C30" s="142">
        <v>155</v>
      </c>
      <c r="D30" s="142">
        <v>183</v>
      </c>
      <c r="E30" s="89">
        <f t="shared" si="0"/>
        <v>118.06451612903226</v>
      </c>
      <c r="F30" s="40">
        <f t="shared" si="1"/>
        <v>28</v>
      </c>
      <c r="H30" s="41">
        <f t="shared" si="2"/>
        <v>5.6</v>
      </c>
      <c r="I30" s="42">
        <f t="shared" si="3"/>
        <v>0.2</v>
      </c>
      <c r="J30" s="42">
        <f t="shared" si="3"/>
        <v>0.2</v>
      </c>
    </row>
    <row r="31" spans="2:10" s="38" customFormat="1" ht="23.25" customHeight="1" x14ac:dyDescent="0.25">
      <c r="B31" s="39" t="s">
        <v>51</v>
      </c>
      <c r="C31" s="142">
        <v>0</v>
      </c>
      <c r="D31" s="142">
        <v>72</v>
      </c>
      <c r="E31" s="145" t="e">
        <f t="shared" si="0"/>
        <v>#DIV/0!</v>
      </c>
      <c r="F31" s="40">
        <f t="shared" si="1"/>
        <v>72</v>
      </c>
      <c r="H31" s="41">
        <f t="shared" si="2"/>
        <v>2.2000000000000002</v>
      </c>
      <c r="I31" s="42">
        <f t="shared" si="3"/>
        <v>0</v>
      </c>
      <c r="J31" s="42">
        <f t="shared" si="3"/>
        <v>0.1</v>
      </c>
    </row>
    <row r="32" spans="2:10" s="38" customFormat="1" ht="23.25" customHeight="1" x14ac:dyDescent="0.25">
      <c r="B32" s="39" t="s">
        <v>115</v>
      </c>
      <c r="C32" s="142">
        <v>0</v>
      </c>
      <c r="D32" s="142">
        <v>82</v>
      </c>
      <c r="E32" s="145" t="e">
        <f t="shared" si="0"/>
        <v>#DIV/0!</v>
      </c>
      <c r="F32" s="40">
        <f t="shared" si="1"/>
        <v>82</v>
      </c>
      <c r="H32" s="41">
        <f t="shared" si="2"/>
        <v>2.5</v>
      </c>
      <c r="I32" s="42">
        <f t="shared" si="3"/>
        <v>0</v>
      </c>
      <c r="J32" s="42">
        <f t="shared" si="3"/>
        <v>0.1</v>
      </c>
    </row>
    <row r="33" spans="2:10" s="38" customFormat="1" ht="27.75" customHeight="1" x14ac:dyDescent="0.25">
      <c r="B33" s="39" t="s">
        <v>126</v>
      </c>
      <c r="C33" s="142">
        <v>140</v>
      </c>
      <c r="D33" s="142">
        <v>172</v>
      </c>
      <c r="E33" s="89">
        <f>D33/C33*100</f>
        <v>122.85714285714286</v>
      </c>
      <c r="F33" s="40">
        <f t="shared" si="1"/>
        <v>32</v>
      </c>
      <c r="H33" s="43">
        <f t="shared" si="2"/>
        <v>5.3</v>
      </c>
      <c r="I33" s="42">
        <f t="shared" si="3"/>
        <v>0.1</v>
      </c>
      <c r="J33" s="42">
        <f t="shared" si="3"/>
        <v>0.2</v>
      </c>
    </row>
    <row r="34" spans="2:10" ht="18.75" x14ac:dyDescent="0.3">
      <c r="B34" s="39" t="s">
        <v>127</v>
      </c>
      <c r="C34" s="143">
        <v>83</v>
      </c>
      <c r="D34" s="143">
        <v>110</v>
      </c>
      <c r="E34" s="89">
        <f>D34/C34*100</f>
        <v>132.53012048192772</v>
      </c>
      <c r="F34" s="40">
        <f>D34-C34</f>
        <v>27</v>
      </c>
      <c r="H34" s="44">
        <f t="shared" si="2"/>
        <v>3.4</v>
      </c>
      <c r="I34" s="44">
        <f t="shared" si="3"/>
        <v>0.1</v>
      </c>
      <c r="J34" s="44">
        <f t="shared" si="3"/>
        <v>0.1</v>
      </c>
    </row>
    <row r="35" spans="2:10" ht="18.75" x14ac:dyDescent="0.3">
      <c r="B35" s="39" t="s">
        <v>101</v>
      </c>
      <c r="C35" s="143">
        <v>0</v>
      </c>
      <c r="D35" s="143">
        <v>0</v>
      </c>
      <c r="E35" s="145" t="e">
        <f t="shared" si="0"/>
        <v>#DIV/0!</v>
      </c>
      <c r="F35" s="40">
        <f t="shared" si="1"/>
        <v>0</v>
      </c>
      <c r="H35" s="44">
        <f t="shared" si="2"/>
        <v>0</v>
      </c>
      <c r="I35" s="44">
        <f t="shared" si="3"/>
        <v>0</v>
      </c>
      <c r="J35" s="44">
        <f t="shared" si="3"/>
        <v>0</v>
      </c>
    </row>
    <row r="36" spans="2:10" ht="21.75" customHeight="1" x14ac:dyDescent="0.3">
      <c r="B36" s="39" t="s">
        <v>113</v>
      </c>
      <c r="C36" s="143">
        <v>31</v>
      </c>
      <c r="D36" s="143">
        <v>0</v>
      </c>
      <c r="E36" s="89">
        <f t="shared" si="0"/>
        <v>0</v>
      </c>
      <c r="F36" s="40">
        <f t="shared" si="1"/>
        <v>-31</v>
      </c>
      <c r="I36" s="44">
        <f t="shared" si="3"/>
        <v>0</v>
      </c>
      <c r="J36" s="44">
        <f t="shared" si="3"/>
        <v>0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7"/>
  <sheetViews>
    <sheetView view="pageBreakPreview" zoomScale="70" zoomScaleNormal="75" zoomScaleSheetLayoutView="70" workbookViewId="0">
      <selection activeCell="A14" sqref="A14"/>
    </sheetView>
  </sheetViews>
  <sheetFormatPr defaultColWidth="8.85546875" defaultRowHeight="12.75" x14ac:dyDescent="0.2"/>
  <cols>
    <col min="1" max="1" width="45.5703125" style="12" customWidth="1"/>
    <col min="2" max="3" width="11.5703125" style="12" customWidth="1"/>
    <col min="4" max="4" width="14.28515625" style="12" customWidth="1"/>
    <col min="5" max="5" width="15.28515625" style="12" customWidth="1"/>
    <col min="6" max="8" width="8.85546875" style="12"/>
    <col min="9" max="9" width="43" style="12" customWidth="1"/>
    <col min="10" max="16384" width="8.85546875" style="12"/>
  </cols>
  <sheetData>
    <row r="1" spans="1:11" s="8" customFormat="1" ht="41.25" customHeight="1" x14ac:dyDescent="0.3">
      <c r="A1" s="293" t="s">
        <v>216</v>
      </c>
      <c r="B1" s="293"/>
      <c r="C1" s="293"/>
      <c r="D1" s="293"/>
      <c r="E1" s="293"/>
    </row>
    <row r="2" spans="1:11" s="8" customFormat="1" ht="21.75" customHeight="1" x14ac:dyDescent="0.3">
      <c r="A2" s="294" t="s">
        <v>11</v>
      </c>
      <c r="B2" s="294"/>
      <c r="C2" s="294"/>
      <c r="D2" s="294"/>
      <c r="E2" s="294"/>
    </row>
    <row r="3" spans="1:11" s="10" customFormat="1" ht="12" customHeight="1" thickBot="1" x14ac:dyDescent="0.25">
      <c r="A3" s="9"/>
      <c r="B3" s="9"/>
      <c r="C3" s="9"/>
      <c r="D3" s="9"/>
      <c r="E3" s="9"/>
    </row>
    <row r="4" spans="1:11" s="10" customFormat="1" ht="21" customHeight="1" x14ac:dyDescent="0.2">
      <c r="A4" s="295"/>
      <c r="B4" s="297" t="s">
        <v>210</v>
      </c>
      <c r="C4" s="299" t="s">
        <v>209</v>
      </c>
      <c r="D4" s="301" t="s">
        <v>44</v>
      </c>
      <c r="E4" s="302"/>
    </row>
    <row r="5" spans="1:11" s="10" customFormat="1" ht="39" customHeight="1" x14ac:dyDescent="0.2">
      <c r="A5" s="296"/>
      <c r="B5" s="298"/>
      <c r="C5" s="300"/>
      <c r="D5" s="46" t="s">
        <v>46</v>
      </c>
      <c r="E5" s="56" t="s">
        <v>2</v>
      </c>
    </row>
    <row r="6" spans="1:11" s="11" customFormat="1" ht="34.5" customHeight="1" x14ac:dyDescent="0.25">
      <c r="A6" s="57" t="s">
        <v>12</v>
      </c>
      <c r="B6" s="58">
        <f>SUM(B7:B25)</f>
        <v>3063</v>
      </c>
      <c r="C6" s="59">
        <f>SUM(C7:C25)</f>
        <v>3246</v>
      </c>
      <c r="D6" s="60">
        <f>C6-B6</f>
        <v>183</v>
      </c>
      <c r="E6" s="61">
        <f>ROUND(C6/B6*100,1)</f>
        <v>106</v>
      </c>
    </row>
    <row r="7" spans="1:11" ht="39.75" customHeight="1" x14ac:dyDescent="0.2">
      <c r="A7" s="62" t="s">
        <v>13</v>
      </c>
      <c r="B7" s="170">
        <v>35</v>
      </c>
      <c r="C7" s="170">
        <v>0</v>
      </c>
      <c r="D7" s="63">
        <f t="shared" ref="D7:D25" si="0">C7-B7</f>
        <v>-35</v>
      </c>
      <c r="E7" s="61">
        <f t="shared" ref="E7:E25" si="1">ROUND(C7/B7*100,1)</f>
        <v>0</v>
      </c>
      <c r="F7" s="11"/>
      <c r="G7" s="22"/>
      <c r="I7" s="11"/>
      <c r="J7" s="11"/>
      <c r="K7" s="11"/>
    </row>
    <row r="8" spans="1:11" ht="44.25" customHeight="1" x14ac:dyDescent="0.2">
      <c r="A8" s="62" t="s">
        <v>14</v>
      </c>
      <c r="B8" s="170">
        <v>0</v>
      </c>
      <c r="C8" s="170">
        <v>0</v>
      </c>
      <c r="D8" s="63">
        <v>0</v>
      </c>
      <c r="E8" s="146" t="e">
        <f t="shared" si="1"/>
        <v>#DIV/0!</v>
      </c>
      <c r="F8" s="11"/>
      <c r="G8" s="22"/>
      <c r="I8" s="13"/>
    </row>
    <row r="9" spans="1:11" s="14" customFormat="1" ht="27" customHeight="1" x14ac:dyDescent="0.2">
      <c r="A9" s="62" t="s">
        <v>15</v>
      </c>
      <c r="B9" s="170">
        <v>231</v>
      </c>
      <c r="C9" s="170">
        <v>440</v>
      </c>
      <c r="D9" s="63">
        <f>C9-B9</f>
        <v>209</v>
      </c>
      <c r="E9" s="61" t="s">
        <v>214</v>
      </c>
      <c r="F9" s="11"/>
      <c r="G9" s="22"/>
      <c r="H9" s="12"/>
      <c r="I9" s="13"/>
    </row>
    <row r="10" spans="1:11" ht="43.5" customHeight="1" x14ac:dyDescent="0.2">
      <c r="A10" s="62" t="s">
        <v>16</v>
      </c>
      <c r="B10" s="170">
        <v>0</v>
      </c>
      <c r="C10" s="170">
        <v>65</v>
      </c>
      <c r="D10" s="63">
        <f>C10-B10</f>
        <v>65</v>
      </c>
      <c r="E10" s="147" t="e">
        <f>ROUND(C10/B10*100,1)</f>
        <v>#DIV/0!</v>
      </c>
      <c r="F10" s="11"/>
      <c r="G10" s="22"/>
      <c r="I10" s="13"/>
      <c r="K10" s="15"/>
    </row>
    <row r="11" spans="1:11" ht="42" customHeight="1" x14ac:dyDescent="0.2">
      <c r="A11" s="62" t="s">
        <v>17</v>
      </c>
      <c r="B11" s="170">
        <v>186</v>
      </c>
      <c r="C11" s="170">
        <v>388</v>
      </c>
      <c r="D11" s="63">
        <f>C11-B11</f>
        <v>202</v>
      </c>
      <c r="E11" s="61" t="s">
        <v>130</v>
      </c>
      <c r="F11" s="11"/>
      <c r="G11" s="22"/>
      <c r="I11" s="13"/>
    </row>
    <row r="12" spans="1:11" ht="19.5" customHeight="1" x14ac:dyDescent="0.2">
      <c r="A12" s="62" t="s">
        <v>18</v>
      </c>
      <c r="B12" s="170">
        <v>407</v>
      </c>
      <c r="C12" s="170">
        <v>400</v>
      </c>
      <c r="D12" s="63">
        <f t="shared" si="0"/>
        <v>-7</v>
      </c>
      <c r="E12" s="61">
        <f t="shared" si="1"/>
        <v>98.3</v>
      </c>
      <c r="F12" s="11"/>
      <c r="G12" s="22"/>
      <c r="I12" s="47"/>
    </row>
    <row r="13" spans="1:11" ht="41.25" customHeight="1" x14ac:dyDescent="0.2">
      <c r="A13" s="62" t="s">
        <v>19</v>
      </c>
      <c r="B13" s="170">
        <v>4</v>
      </c>
      <c r="C13" s="170">
        <v>9</v>
      </c>
      <c r="D13" s="63">
        <f t="shared" si="0"/>
        <v>5</v>
      </c>
      <c r="E13" s="61" t="s">
        <v>215</v>
      </c>
      <c r="F13" s="11"/>
      <c r="G13" s="22"/>
      <c r="I13" s="13"/>
    </row>
    <row r="14" spans="1:11" ht="41.25" customHeight="1" x14ac:dyDescent="0.2">
      <c r="A14" s="62" t="s">
        <v>20</v>
      </c>
      <c r="B14" s="170">
        <v>274</v>
      </c>
      <c r="C14" s="170">
        <v>299</v>
      </c>
      <c r="D14" s="63">
        <f t="shared" si="0"/>
        <v>25</v>
      </c>
      <c r="E14" s="61">
        <f t="shared" si="1"/>
        <v>109.1</v>
      </c>
      <c r="F14" s="11"/>
      <c r="G14" s="22"/>
      <c r="I14" s="13"/>
    </row>
    <row r="15" spans="1:11" ht="42" customHeight="1" x14ac:dyDescent="0.2">
      <c r="A15" s="62" t="s">
        <v>21</v>
      </c>
      <c r="B15" s="170">
        <v>0</v>
      </c>
      <c r="C15" s="170">
        <v>0</v>
      </c>
      <c r="D15" s="63">
        <f t="shared" si="0"/>
        <v>0</v>
      </c>
      <c r="E15" s="147" t="e">
        <f t="shared" si="1"/>
        <v>#DIV/0!</v>
      </c>
      <c r="F15" s="11"/>
      <c r="G15" s="22"/>
      <c r="I15" s="13"/>
    </row>
    <row r="16" spans="1:11" ht="23.25" customHeight="1" x14ac:dyDescent="0.2">
      <c r="A16" s="62" t="s">
        <v>22</v>
      </c>
      <c r="B16" s="170">
        <v>0</v>
      </c>
      <c r="C16" s="170">
        <v>19</v>
      </c>
      <c r="D16" s="63">
        <f t="shared" si="0"/>
        <v>19</v>
      </c>
      <c r="E16" s="146" t="e">
        <f t="shared" si="1"/>
        <v>#DIV/0!</v>
      </c>
      <c r="F16" s="11"/>
      <c r="G16" s="22"/>
      <c r="I16" s="13"/>
    </row>
    <row r="17" spans="1:9" ht="22.5" customHeight="1" x14ac:dyDescent="0.2">
      <c r="A17" s="62" t="s">
        <v>23</v>
      </c>
      <c r="B17" s="171">
        <v>89</v>
      </c>
      <c r="C17" s="171">
        <v>0</v>
      </c>
      <c r="D17" s="63">
        <f t="shared" si="0"/>
        <v>-89</v>
      </c>
      <c r="E17" s="61">
        <f t="shared" si="1"/>
        <v>0</v>
      </c>
      <c r="F17" s="11"/>
      <c r="G17" s="22"/>
      <c r="I17" s="13"/>
    </row>
    <row r="18" spans="1:9" ht="22.5" customHeight="1" x14ac:dyDescent="0.2">
      <c r="A18" s="62" t="s">
        <v>24</v>
      </c>
      <c r="B18" s="170">
        <v>0</v>
      </c>
      <c r="C18" s="170">
        <v>46</v>
      </c>
      <c r="D18" s="63">
        <f t="shared" si="0"/>
        <v>46</v>
      </c>
      <c r="E18" s="146" t="e">
        <f t="shared" si="1"/>
        <v>#DIV/0!</v>
      </c>
      <c r="F18" s="11"/>
      <c r="G18" s="22"/>
      <c r="I18" s="13"/>
    </row>
    <row r="19" spans="1:9" ht="38.25" customHeight="1" x14ac:dyDescent="0.2">
      <c r="A19" s="62" t="s">
        <v>25</v>
      </c>
      <c r="B19" s="170">
        <v>449</v>
      </c>
      <c r="C19" s="170">
        <v>61</v>
      </c>
      <c r="D19" s="63">
        <f t="shared" si="0"/>
        <v>-388</v>
      </c>
      <c r="E19" s="61">
        <f t="shared" si="1"/>
        <v>13.6</v>
      </c>
      <c r="F19" s="11"/>
      <c r="G19" s="22"/>
      <c r="I19" s="48"/>
    </row>
    <row r="20" spans="1:9" ht="38.25" customHeight="1" x14ac:dyDescent="0.2">
      <c r="A20" s="62" t="s">
        <v>26</v>
      </c>
      <c r="B20" s="170">
        <v>0</v>
      </c>
      <c r="C20" s="170">
        <v>0</v>
      </c>
      <c r="D20" s="63">
        <f t="shared" si="0"/>
        <v>0</v>
      </c>
      <c r="E20" s="146" t="e">
        <f t="shared" si="1"/>
        <v>#DIV/0!</v>
      </c>
      <c r="F20" s="11"/>
      <c r="G20" s="22"/>
      <c r="I20" s="13"/>
    </row>
    <row r="21" spans="1:9" ht="41.25" customHeight="1" x14ac:dyDescent="0.2">
      <c r="A21" s="62" t="s">
        <v>27</v>
      </c>
      <c r="B21" s="170">
        <v>759</v>
      </c>
      <c r="C21" s="170">
        <v>1023</v>
      </c>
      <c r="D21" s="63">
        <f>C21-B21</f>
        <v>264</v>
      </c>
      <c r="E21" s="61">
        <f t="shared" si="1"/>
        <v>134.80000000000001</v>
      </c>
      <c r="F21" s="11"/>
      <c r="G21" s="22"/>
      <c r="I21" s="13"/>
    </row>
    <row r="22" spans="1:9" ht="19.5" customHeight="1" x14ac:dyDescent="0.2">
      <c r="A22" s="62" t="s">
        <v>28</v>
      </c>
      <c r="B22" s="170">
        <v>162</v>
      </c>
      <c r="C22" s="170">
        <v>159</v>
      </c>
      <c r="D22" s="63">
        <f t="shared" si="0"/>
        <v>-3</v>
      </c>
      <c r="E22" s="61">
        <f t="shared" si="1"/>
        <v>98.1</v>
      </c>
      <c r="F22" s="11"/>
      <c r="G22" s="22"/>
      <c r="I22" s="13"/>
    </row>
    <row r="23" spans="1:9" ht="39" customHeight="1" x14ac:dyDescent="0.2">
      <c r="A23" s="62" t="s">
        <v>29</v>
      </c>
      <c r="B23" s="170">
        <v>454</v>
      </c>
      <c r="C23" s="170">
        <v>300</v>
      </c>
      <c r="D23" s="63">
        <f t="shared" si="0"/>
        <v>-154</v>
      </c>
      <c r="E23" s="61">
        <f t="shared" si="1"/>
        <v>66.099999999999994</v>
      </c>
      <c r="F23" s="11"/>
      <c r="G23" s="22"/>
      <c r="I23" s="13"/>
    </row>
    <row r="24" spans="1:9" ht="38.25" customHeight="1" x14ac:dyDescent="0.2">
      <c r="A24" s="62" t="s">
        <v>30</v>
      </c>
      <c r="B24" s="170">
        <v>13</v>
      </c>
      <c r="C24" s="170">
        <v>37</v>
      </c>
      <c r="D24" s="63">
        <f t="shared" si="0"/>
        <v>24</v>
      </c>
      <c r="E24" s="61" t="s">
        <v>148</v>
      </c>
      <c r="F24" s="11"/>
      <c r="G24" s="22"/>
      <c r="I24" s="13"/>
    </row>
    <row r="25" spans="1:9" ht="22.5" customHeight="1" thickBot="1" x14ac:dyDescent="0.25">
      <c r="A25" s="64" t="s">
        <v>31</v>
      </c>
      <c r="B25" s="170">
        <v>0</v>
      </c>
      <c r="C25" s="170">
        <v>0</v>
      </c>
      <c r="D25" s="65">
        <f t="shared" si="0"/>
        <v>0</v>
      </c>
      <c r="E25" s="146" t="e">
        <f t="shared" si="1"/>
        <v>#DIV/0!</v>
      </c>
      <c r="F25" s="11"/>
      <c r="G25" s="22"/>
      <c r="I25" s="13"/>
    </row>
    <row r="26" spans="1:9" ht="15.75" x14ac:dyDescent="0.2">
      <c r="A26" s="16"/>
      <c r="B26" s="16"/>
      <c r="C26" s="16"/>
      <c r="G26" s="13"/>
    </row>
    <row r="27" spans="1:9" x14ac:dyDescent="0.2">
      <c r="A27" s="16"/>
      <c r="B27" s="16"/>
      <c r="C27" s="16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"/>
  <sheetViews>
    <sheetView view="pageBreakPreview" zoomScale="70" zoomScaleNormal="75" workbookViewId="0">
      <selection activeCell="C11" sqref="C11"/>
    </sheetView>
  </sheetViews>
  <sheetFormatPr defaultColWidth="8.85546875" defaultRowHeight="12.75" x14ac:dyDescent="0.2"/>
  <cols>
    <col min="1" max="1" width="52.85546875" style="12" customWidth="1"/>
    <col min="2" max="2" width="21.28515625" style="12" customWidth="1"/>
    <col min="3" max="3" width="20.42578125" style="12" customWidth="1"/>
    <col min="4" max="4" width="22" style="12" customWidth="1"/>
    <col min="5" max="5" width="21.5703125" style="12" customWidth="1"/>
    <col min="6" max="6" width="8.85546875" style="12"/>
    <col min="7" max="7" width="10.85546875" style="12" bestFit="1" customWidth="1"/>
    <col min="8" max="16384" width="8.85546875" style="12"/>
  </cols>
  <sheetData>
    <row r="1" spans="1:18" s="8" customFormat="1" ht="56.25" customHeight="1" x14ac:dyDescent="0.25">
      <c r="A1" s="303" t="s">
        <v>217</v>
      </c>
      <c r="B1" s="303"/>
      <c r="C1" s="303"/>
      <c r="D1" s="303"/>
      <c r="E1" s="303"/>
    </row>
    <row r="2" spans="1:18" s="8" customFormat="1" ht="20.25" customHeight="1" x14ac:dyDescent="0.3">
      <c r="A2" s="304" t="s">
        <v>32</v>
      </c>
      <c r="B2" s="304"/>
      <c r="C2" s="304"/>
      <c r="D2" s="304"/>
      <c r="E2" s="304"/>
    </row>
    <row r="3" spans="1:18" s="8" customFormat="1" ht="17.25" customHeight="1" thickBot="1" x14ac:dyDescent="0.4">
      <c r="A3" s="45"/>
      <c r="B3" s="45"/>
      <c r="C3" s="45"/>
      <c r="D3" s="45"/>
      <c r="E3" s="45"/>
    </row>
    <row r="4" spans="1:18" s="10" customFormat="1" ht="25.5" customHeight="1" x14ac:dyDescent="0.2">
      <c r="A4" s="305"/>
      <c r="B4" s="307" t="s">
        <v>211</v>
      </c>
      <c r="C4" s="307" t="s">
        <v>212</v>
      </c>
      <c r="D4" s="307" t="s">
        <v>44</v>
      </c>
      <c r="E4" s="309"/>
    </row>
    <row r="5" spans="1:18" s="10" customFormat="1" ht="37.5" customHeight="1" x14ac:dyDescent="0.2">
      <c r="A5" s="306"/>
      <c r="B5" s="308"/>
      <c r="C5" s="308"/>
      <c r="D5" s="49" t="s">
        <v>46</v>
      </c>
      <c r="E5" s="50" t="s">
        <v>2</v>
      </c>
    </row>
    <row r="6" spans="1:18" s="18" customFormat="1" ht="34.5" customHeight="1" x14ac:dyDescent="0.25">
      <c r="A6" s="51" t="s">
        <v>12</v>
      </c>
      <c r="B6" s="17">
        <f>SUM(B7:B15)</f>
        <v>3063</v>
      </c>
      <c r="C6" s="17">
        <f>SUM(C7:C15)</f>
        <v>3246</v>
      </c>
      <c r="D6" s="17">
        <f>C6-B6</f>
        <v>183</v>
      </c>
      <c r="E6" s="52">
        <f>ROUND(C6/B6*100,1)</f>
        <v>106</v>
      </c>
      <c r="G6" s="19"/>
    </row>
    <row r="7" spans="1:18" ht="51" customHeight="1" x14ac:dyDescent="0.2">
      <c r="A7" s="53" t="s">
        <v>33</v>
      </c>
      <c r="B7" s="171">
        <v>863</v>
      </c>
      <c r="C7" s="171">
        <v>590</v>
      </c>
      <c r="D7" s="20">
        <f t="shared" ref="D7:D15" si="0">C7-B7</f>
        <v>-273</v>
      </c>
      <c r="E7" s="52">
        <f t="shared" ref="E7:E15" si="1">ROUND(C7/B7*100,1)</f>
        <v>68.400000000000006</v>
      </c>
      <c r="G7" s="19"/>
      <c r="H7" s="21"/>
      <c r="K7" s="21"/>
    </row>
    <row r="8" spans="1:18" ht="35.25" customHeight="1" x14ac:dyDescent="0.2">
      <c r="A8" s="53" t="s">
        <v>34</v>
      </c>
      <c r="B8" s="170">
        <v>408</v>
      </c>
      <c r="C8" s="170">
        <v>792</v>
      </c>
      <c r="D8" s="20">
        <f t="shared" si="0"/>
        <v>384</v>
      </c>
      <c r="E8" s="52">
        <f t="shared" si="1"/>
        <v>194.1</v>
      </c>
      <c r="G8" s="19"/>
      <c r="H8" s="21"/>
      <c r="K8" s="21"/>
    </row>
    <row r="9" spans="1:18" s="14" customFormat="1" ht="25.5" customHeight="1" x14ac:dyDescent="0.2">
      <c r="A9" s="53" t="s">
        <v>35</v>
      </c>
      <c r="B9" s="170">
        <v>402</v>
      </c>
      <c r="C9" s="170">
        <v>367</v>
      </c>
      <c r="D9" s="20">
        <f t="shared" si="0"/>
        <v>-35</v>
      </c>
      <c r="E9" s="52">
        <f t="shared" si="1"/>
        <v>91.3</v>
      </c>
      <c r="F9" s="12"/>
      <c r="G9" s="19"/>
      <c r="H9" s="21"/>
      <c r="I9" s="12"/>
      <c r="K9" s="21"/>
    </row>
    <row r="10" spans="1:18" ht="36.75" customHeight="1" x14ac:dyDescent="0.2">
      <c r="A10" s="53" t="s">
        <v>36</v>
      </c>
      <c r="B10" s="170">
        <v>28</v>
      </c>
      <c r="C10" s="170">
        <v>63</v>
      </c>
      <c r="D10" s="20">
        <f>C10-B10</f>
        <v>35</v>
      </c>
      <c r="E10" s="52" t="s">
        <v>215</v>
      </c>
      <c r="G10" s="19"/>
      <c r="H10" s="21"/>
      <c r="K10" s="21"/>
    </row>
    <row r="11" spans="1:18" ht="28.5" customHeight="1" x14ac:dyDescent="0.2">
      <c r="A11" s="53" t="s">
        <v>37</v>
      </c>
      <c r="B11" s="170">
        <v>255</v>
      </c>
      <c r="C11" s="170">
        <v>161</v>
      </c>
      <c r="D11" s="20">
        <f t="shared" si="0"/>
        <v>-94</v>
      </c>
      <c r="E11" s="52">
        <f t="shared" si="1"/>
        <v>63.1</v>
      </c>
      <c r="G11" s="19"/>
      <c r="H11" s="21"/>
      <c r="K11" s="21"/>
    </row>
    <row r="12" spans="1:18" ht="59.25" customHeight="1" x14ac:dyDescent="0.2">
      <c r="A12" s="53" t="s">
        <v>38</v>
      </c>
      <c r="B12" s="170">
        <v>23</v>
      </c>
      <c r="C12" s="170">
        <v>1</v>
      </c>
      <c r="D12" s="20">
        <f t="shared" si="0"/>
        <v>-22</v>
      </c>
      <c r="E12" s="52">
        <f t="shared" si="1"/>
        <v>4.3</v>
      </c>
      <c r="G12" s="19"/>
      <c r="H12" s="21"/>
      <c r="K12" s="21"/>
    </row>
    <row r="13" spans="1:18" ht="30.75" customHeight="1" x14ac:dyDescent="0.2">
      <c r="A13" s="53" t="s">
        <v>39</v>
      </c>
      <c r="B13" s="170">
        <v>186</v>
      </c>
      <c r="C13" s="170">
        <v>191</v>
      </c>
      <c r="D13" s="20">
        <f t="shared" si="0"/>
        <v>5</v>
      </c>
      <c r="E13" s="52">
        <f t="shared" si="1"/>
        <v>102.7</v>
      </c>
      <c r="G13" s="19"/>
      <c r="H13" s="21"/>
      <c r="K13" s="21"/>
      <c r="R13" s="22"/>
    </row>
    <row r="14" spans="1:18" ht="75" customHeight="1" x14ac:dyDescent="0.2">
      <c r="A14" s="53" t="s">
        <v>40</v>
      </c>
      <c r="B14" s="170">
        <v>552</v>
      </c>
      <c r="C14" s="170">
        <v>714</v>
      </c>
      <c r="D14" s="20">
        <f t="shared" si="0"/>
        <v>162</v>
      </c>
      <c r="E14" s="52">
        <f t="shared" si="1"/>
        <v>129.30000000000001</v>
      </c>
      <c r="G14" s="19"/>
      <c r="H14" s="21"/>
      <c r="K14" s="21"/>
      <c r="R14" s="22"/>
    </row>
    <row r="15" spans="1:18" ht="33" customHeight="1" thickBot="1" x14ac:dyDescent="0.25">
      <c r="A15" s="54" t="s">
        <v>41</v>
      </c>
      <c r="B15" s="170">
        <v>346</v>
      </c>
      <c r="C15" s="170">
        <v>367</v>
      </c>
      <c r="D15" s="55">
        <f t="shared" si="0"/>
        <v>21</v>
      </c>
      <c r="E15" s="52">
        <f t="shared" si="1"/>
        <v>106.1</v>
      </c>
      <c r="G15" s="19"/>
      <c r="H15" s="21"/>
      <c r="K15" s="21"/>
      <c r="R15" s="22"/>
    </row>
    <row r="16" spans="1:18" x14ac:dyDescent="0.2">
      <c r="A16" s="16"/>
      <c r="B16" s="16"/>
      <c r="C16" s="16"/>
      <c r="D16" s="16"/>
      <c r="R16" s="22"/>
    </row>
    <row r="17" spans="1:18" x14ac:dyDescent="0.2">
      <c r="A17" s="16"/>
      <c r="B17" s="16"/>
      <c r="C17" s="16"/>
      <c r="D17" s="16"/>
      <c r="R17" s="22"/>
    </row>
    <row r="18" spans="1:18" x14ac:dyDescent="0.2">
      <c r="R18" s="22"/>
    </row>
    <row r="19" spans="1:18" x14ac:dyDescent="0.2">
      <c r="R19" s="22"/>
    </row>
    <row r="20" spans="1:18" x14ac:dyDescent="0.2">
      <c r="R20" s="22"/>
    </row>
    <row r="21" spans="1:18" x14ac:dyDescent="0.2">
      <c r="R21" s="22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3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F18" sqref="F18"/>
      <selection pane="topRight" activeCell="F18" sqref="F18"/>
      <selection pane="bottomLeft" activeCell="F18" sqref="F18"/>
      <selection pane="bottomRight" activeCell="A24" sqref="A24"/>
    </sheetView>
  </sheetViews>
  <sheetFormatPr defaultRowHeight="12.75" x14ac:dyDescent="0.2"/>
  <cols>
    <col min="1" max="1" width="70.42578125" style="1" customWidth="1"/>
    <col min="2" max="3" width="14" style="1" customWidth="1"/>
    <col min="4" max="4" width="11.28515625" style="1" customWidth="1"/>
    <col min="5" max="5" width="12.7109375" style="1" customWidth="1"/>
    <col min="6" max="6" width="9.140625" style="1"/>
    <col min="7" max="8" width="11.7109375" style="1" bestFit="1" customWidth="1"/>
    <col min="9" max="256" width="9.140625" style="1"/>
    <col min="257" max="257" width="55.5703125" style="1" customWidth="1"/>
    <col min="258" max="258" width="10.42578125" style="1" customWidth="1"/>
    <col min="259" max="259" width="9.42578125" style="1" customWidth="1"/>
    <col min="260" max="260" width="8.140625" style="1" customWidth="1"/>
    <col min="261" max="261" width="11.28515625" style="1" customWidth="1"/>
    <col min="262" max="512" width="9.140625" style="1"/>
    <col min="513" max="513" width="55.5703125" style="1" customWidth="1"/>
    <col min="514" max="514" width="10.42578125" style="1" customWidth="1"/>
    <col min="515" max="515" width="9.42578125" style="1" customWidth="1"/>
    <col min="516" max="516" width="8.140625" style="1" customWidth="1"/>
    <col min="517" max="517" width="11.28515625" style="1" customWidth="1"/>
    <col min="518" max="768" width="9.140625" style="1"/>
    <col min="769" max="769" width="55.5703125" style="1" customWidth="1"/>
    <col min="770" max="770" width="10.42578125" style="1" customWidth="1"/>
    <col min="771" max="771" width="9.42578125" style="1" customWidth="1"/>
    <col min="772" max="772" width="8.140625" style="1" customWidth="1"/>
    <col min="773" max="773" width="11.28515625" style="1" customWidth="1"/>
    <col min="774" max="1024" width="9.140625" style="1"/>
    <col min="1025" max="1025" width="55.5703125" style="1" customWidth="1"/>
    <col min="1026" max="1026" width="10.42578125" style="1" customWidth="1"/>
    <col min="1027" max="1027" width="9.42578125" style="1" customWidth="1"/>
    <col min="1028" max="1028" width="8.140625" style="1" customWidth="1"/>
    <col min="1029" max="1029" width="11.28515625" style="1" customWidth="1"/>
    <col min="1030" max="1280" width="9.140625" style="1"/>
    <col min="1281" max="1281" width="55.5703125" style="1" customWidth="1"/>
    <col min="1282" max="1282" width="10.42578125" style="1" customWidth="1"/>
    <col min="1283" max="1283" width="9.42578125" style="1" customWidth="1"/>
    <col min="1284" max="1284" width="8.140625" style="1" customWidth="1"/>
    <col min="1285" max="1285" width="11.28515625" style="1" customWidth="1"/>
    <col min="1286" max="1536" width="9.140625" style="1"/>
    <col min="1537" max="1537" width="55.5703125" style="1" customWidth="1"/>
    <col min="1538" max="1538" width="10.42578125" style="1" customWidth="1"/>
    <col min="1539" max="1539" width="9.42578125" style="1" customWidth="1"/>
    <col min="1540" max="1540" width="8.140625" style="1" customWidth="1"/>
    <col min="1541" max="1541" width="11.28515625" style="1" customWidth="1"/>
    <col min="1542" max="1792" width="9.140625" style="1"/>
    <col min="1793" max="1793" width="55.5703125" style="1" customWidth="1"/>
    <col min="1794" max="1794" width="10.42578125" style="1" customWidth="1"/>
    <col min="1795" max="1795" width="9.42578125" style="1" customWidth="1"/>
    <col min="1796" max="1796" width="8.140625" style="1" customWidth="1"/>
    <col min="1797" max="1797" width="11.28515625" style="1" customWidth="1"/>
    <col min="1798" max="2048" width="9.140625" style="1"/>
    <col min="2049" max="2049" width="55.5703125" style="1" customWidth="1"/>
    <col min="2050" max="2050" width="10.42578125" style="1" customWidth="1"/>
    <col min="2051" max="2051" width="9.42578125" style="1" customWidth="1"/>
    <col min="2052" max="2052" width="8.140625" style="1" customWidth="1"/>
    <col min="2053" max="2053" width="11.28515625" style="1" customWidth="1"/>
    <col min="2054" max="2304" width="9.140625" style="1"/>
    <col min="2305" max="2305" width="55.5703125" style="1" customWidth="1"/>
    <col min="2306" max="2306" width="10.42578125" style="1" customWidth="1"/>
    <col min="2307" max="2307" width="9.42578125" style="1" customWidth="1"/>
    <col min="2308" max="2308" width="8.140625" style="1" customWidth="1"/>
    <col min="2309" max="2309" width="11.28515625" style="1" customWidth="1"/>
    <col min="2310" max="2560" width="9.140625" style="1"/>
    <col min="2561" max="2561" width="55.5703125" style="1" customWidth="1"/>
    <col min="2562" max="2562" width="10.42578125" style="1" customWidth="1"/>
    <col min="2563" max="2563" width="9.42578125" style="1" customWidth="1"/>
    <col min="2564" max="2564" width="8.140625" style="1" customWidth="1"/>
    <col min="2565" max="2565" width="11.28515625" style="1" customWidth="1"/>
    <col min="2566" max="2816" width="9.140625" style="1"/>
    <col min="2817" max="2817" width="55.5703125" style="1" customWidth="1"/>
    <col min="2818" max="2818" width="10.42578125" style="1" customWidth="1"/>
    <col min="2819" max="2819" width="9.42578125" style="1" customWidth="1"/>
    <col min="2820" max="2820" width="8.140625" style="1" customWidth="1"/>
    <col min="2821" max="2821" width="11.28515625" style="1" customWidth="1"/>
    <col min="2822" max="3072" width="9.140625" style="1"/>
    <col min="3073" max="3073" width="55.5703125" style="1" customWidth="1"/>
    <col min="3074" max="3074" width="10.42578125" style="1" customWidth="1"/>
    <col min="3075" max="3075" width="9.42578125" style="1" customWidth="1"/>
    <col min="3076" max="3076" width="8.140625" style="1" customWidth="1"/>
    <col min="3077" max="3077" width="11.28515625" style="1" customWidth="1"/>
    <col min="3078" max="3328" width="9.140625" style="1"/>
    <col min="3329" max="3329" width="55.5703125" style="1" customWidth="1"/>
    <col min="3330" max="3330" width="10.42578125" style="1" customWidth="1"/>
    <col min="3331" max="3331" width="9.42578125" style="1" customWidth="1"/>
    <col min="3332" max="3332" width="8.140625" style="1" customWidth="1"/>
    <col min="3333" max="3333" width="11.28515625" style="1" customWidth="1"/>
    <col min="3334" max="3584" width="9.140625" style="1"/>
    <col min="3585" max="3585" width="55.5703125" style="1" customWidth="1"/>
    <col min="3586" max="3586" width="10.42578125" style="1" customWidth="1"/>
    <col min="3587" max="3587" width="9.42578125" style="1" customWidth="1"/>
    <col min="3588" max="3588" width="8.140625" style="1" customWidth="1"/>
    <col min="3589" max="3589" width="11.28515625" style="1" customWidth="1"/>
    <col min="3590" max="3840" width="9.140625" style="1"/>
    <col min="3841" max="3841" width="55.5703125" style="1" customWidth="1"/>
    <col min="3842" max="3842" width="10.42578125" style="1" customWidth="1"/>
    <col min="3843" max="3843" width="9.42578125" style="1" customWidth="1"/>
    <col min="3844" max="3844" width="8.140625" style="1" customWidth="1"/>
    <col min="3845" max="3845" width="11.28515625" style="1" customWidth="1"/>
    <col min="3846" max="4096" width="9.140625" style="1"/>
    <col min="4097" max="4097" width="55.5703125" style="1" customWidth="1"/>
    <col min="4098" max="4098" width="10.42578125" style="1" customWidth="1"/>
    <col min="4099" max="4099" width="9.42578125" style="1" customWidth="1"/>
    <col min="4100" max="4100" width="8.140625" style="1" customWidth="1"/>
    <col min="4101" max="4101" width="11.28515625" style="1" customWidth="1"/>
    <col min="4102" max="4352" width="9.140625" style="1"/>
    <col min="4353" max="4353" width="55.5703125" style="1" customWidth="1"/>
    <col min="4354" max="4354" width="10.42578125" style="1" customWidth="1"/>
    <col min="4355" max="4355" width="9.42578125" style="1" customWidth="1"/>
    <col min="4356" max="4356" width="8.140625" style="1" customWidth="1"/>
    <col min="4357" max="4357" width="11.28515625" style="1" customWidth="1"/>
    <col min="4358" max="4608" width="9.140625" style="1"/>
    <col min="4609" max="4609" width="55.5703125" style="1" customWidth="1"/>
    <col min="4610" max="4610" width="10.42578125" style="1" customWidth="1"/>
    <col min="4611" max="4611" width="9.42578125" style="1" customWidth="1"/>
    <col min="4612" max="4612" width="8.140625" style="1" customWidth="1"/>
    <col min="4613" max="4613" width="11.28515625" style="1" customWidth="1"/>
    <col min="4614" max="4864" width="9.140625" style="1"/>
    <col min="4865" max="4865" width="55.5703125" style="1" customWidth="1"/>
    <col min="4866" max="4866" width="10.42578125" style="1" customWidth="1"/>
    <col min="4867" max="4867" width="9.42578125" style="1" customWidth="1"/>
    <col min="4868" max="4868" width="8.140625" style="1" customWidth="1"/>
    <col min="4869" max="4869" width="11.28515625" style="1" customWidth="1"/>
    <col min="4870" max="5120" width="9.140625" style="1"/>
    <col min="5121" max="5121" width="55.5703125" style="1" customWidth="1"/>
    <col min="5122" max="5122" width="10.42578125" style="1" customWidth="1"/>
    <col min="5123" max="5123" width="9.42578125" style="1" customWidth="1"/>
    <col min="5124" max="5124" width="8.140625" style="1" customWidth="1"/>
    <col min="5125" max="5125" width="11.28515625" style="1" customWidth="1"/>
    <col min="5126" max="5376" width="9.140625" style="1"/>
    <col min="5377" max="5377" width="55.5703125" style="1" customWidth="1"/>
    <col min="5378" max="5378" width="10.42578125" style="1" customWidth="1"/>
    <col min="5379" max="5379" width="9.42578125" style="1" customWidth="1"/>
    <col min="5380" max="5380" width="8.140625" style="1" customWidth="1"/>
    <col min="5381" max="5381" width="11.28515625" style="1" customWidth="1"/>
    <col min="5382" max="5632" width="9.140625" style="1"/>
    <col min="5633" max="5633" width="55.5703125" style="1" customWidth="1"/>
    <col min="5634" max="5634" width="10.42578125" style="1" customWidth="1"/>
    <col min="5635" max="5635" width="9.42578125" style="1" customWidth="1"/>
    <col min="5636" max="5636" width="8.140625" style="1" customWidth="1"/>
    <col min="5637" max="5637" width="11.28515625" style="1" customWidth="1"/>
    <col min="5638" max="5888" width="9.140625" style="1"/>
    <col min="5889" max="5889" width="55.5703125" style="1" customWidth="1"/>
    <col min="5890" max="5890" width="10.42578125" style="1" customWidth="1"/>
    <col min="5891" max="5891" width="9.42578125" style="1" customWidth="1"/>
    <col min="5892" max="5892" width="8.140625" style="1" customWidth="1"/>
    <col min="5893" max="5893" width="11.28515625" style="1" customWidth="1"/>
    <col min="5894" max="6144" width="9.140625" style="1"/>
    <col min="6145" max="6145" width="55.5703125" style="1" customWidth="1"/>
    <col min="6146" max="6146" width="10.42578125" style="1" customWidth="1"/>
    <col min="6147" max="6147" width="9.42578125" style="1" customWidth="1"/>
    <col min="6148" max="6148" width="8.140625" style="1" customWidth="1"/>
    <col min="6149" max="6149" width="11.28515625" style="1" customWidth="1"/>
    <col min="6150" max="6400" width="9.140625" style="1"/>
    <col min="6401" max="6401" width="55.5703125" style="1" customWidth="1"/>
    <col min="6402" max="6402" width="10.42578125" style="1" customWidth="1"/>
    <col min="6403" max="6403" width="9.42578125" style="1" customWidth="1"/>
    <col min="6404" max="6404" width="8.140625" style="1" customWidth="1"/>
    <col min="6405" max="6405" width="11.28515625" style="1" customWidth="1"/>
    <col min="6406" max="6656" width="9.140625" style="1"/>
    <col min="6657" max="6657" width="55.5703125" style="1" customWidth="1"/>
    <col min="6658" max="6658" width="10.42578125" style="1" customWidth="1"/>
    <col min="6659" max="6659" width="9.42578125" style="1" customWidth="1"/>
    <col min="6660" max="6660" width="8.140625" style="1" customWidth="1"/>
    <col min="6661" max="6661" width="11.28515625" style="1" customWidth="1"/>
    <col min="6662" max="6912" width="9.140625" style="1"/>
    <col min="6913" max="6913" width="55.5703125" style="1" customWidth="1"/>
    <col min="6914" max="6914" width="10.42578125" style="1" customWidth="1"/>
    <col min="6915" max="6915" width="9.42578125" style="1" customWidth="1"/>
    <col min="6916" max="6916" width="8.140625" style="1" customWidth="1"/>
    <col min="6917" max="6917" width="11.28515625" style="1" customWidth="1"/>
    <col min="6918" max="7168" width="9.140625" style="1"/>
    <col min="7169" max="7169" width="55.5703125" style="1" customWidth="1"/>
    <col min="7170" max="7170" width="10.42578125" style="1" customWidth="1"/>
    <col min="7171" max="7171" width="9.42578125" style="1" customWidth="1"/>
    <col min="7172" max="7172" width="8.140625" style="1" customWidth="1"/>
    <col min="7173" max="7173" width="11.28515625" style="1" customWidth="1"/>
    <col min="7174" max="7424" width="9.140625" style="1"/>
    <col min="7425" max="7425" width="55.5703125" style="1" customWidth="1"/>
    <col min="7426" max="7426" width="10.42578125" style="1" customWidth="1"/>
    <col min="7427" max="7427" width="9.42578125" style="1" customWidth="1"/>
    <col min="7428" max="7428" width="8.140625" style="1" customWidth="1"/>
    <col min="7429" max="7429" width="11.28515625" style="1" customWidth="1"/>
    <col min="7430" max="7680" width="9.140625" style="1"/>
    <col min="7681" max="7681" width="55.5703125" style="1" customWidth="1"/>
    <col min="7682" max="7682" width="10.42578125" style="1" customWidth="1"/>
    <col min="7683" max="7683" width="9.42578125" style="1" customWidth="1"/>
    <col min="7684" max="7684" width="8.140625" style="1" customWidth="1"/>
    <col min="7685" max="7685" width="11.28515625" style="1" customWidth="1"/>
    <col min="7686" max="7936" width="9.140625" style="1"/>
    <col min="7937" max="7937" width="55.5703125" style="1" customWidth="1"/>
    <col min="7938" max="7938" width="10.42578125" style="1" customWidth="1"/>
    <col min="7939" max="7939" width="9.42578125" style="1" customWidth="1"/>
    <col min="7940" max="7940" width="8.140625" style="1" customWidth="1"/>
    <col min="7941" max="7941" width="11.28515625" style="1" customWidth="1"/>
    <col min="7942" max="8192" width="9.140625" style="1"/>
    <col min="8193" max="8193" width="55.5703125" style="1" customWidth="1"/>
    <col min="8194" max="8194" width="10.42578125" style="1" customWidth="1"/>
    <col min="8195" max="8195" width="9.42578125" style="1" customWidth="1"/>
    <col min="8196" max="8196" width="8.140625" style="1" customWidth="1"/>
    <col min="8197" max="8197" width="11.28515625" style="1" customWidth="1"/>
    <col min="8198" max="8448" width="9.140625" style="1"/>
    <col min="8449" max="8449" width="55.5703125" style="1" customWidth="1"/>
    <col min="8450" max="8450" width="10.42578125" style="1" customWidth="1"/>
    <col min="8451" max="8451" width="9.42578125" style="1" customWidth="1"/>
    <col min="8452" max="8452" width="8.140625" style="1" customWidth="1"/>
    <col min="8453" max="8453" width="11.28515625" style="1" customWidth="1"/>
    <col min="8454" max="8704" width="9.140625" style="1"/>
    <col min="8705" max="8705" width="55.5703125" style="1" customWidth="1"/>
    <col min="8706" max="8706" width="10.42578125" style="1" customWidth="1"/>
    <col min="8707" max="8707" width="9.42578125" style="1" customWidth="1"/>
    <col min="8708" max="8708" width="8.140625" style="1" customWidth="1"/>
    <col min="8709" max="8709" width="11.28515625" style="1" customWidth="1"/>
    <col min="8710" max="8960" width="9.140625" style="1"/>
    <col min="8961" max="8961" width="55.5703125" style="1" customWidth="1"/>
    <col min="8962" max="8962" width="10.42578125" style="1" customWidth="1"/>
    <col min="8963" max="8963" width="9.42578125" style="1" customWidth="1"/>
    <col min="8964" max="8964" width="8.140625" style="1" customWidth="1"/>
    <col min="8965" max="8965" width="11.28515625" style="1" customWidth="1"/>
    <col min="8966" max="9216" width="9.140625" style="1"/>
    <col min="9217" max="9217" width="55.5703125" style="1" customWidth="1"/>
    <col min="9218" max="9218" width="10.42578125" style="1" customWidth="1"/>
    <col min="9219" max="9219" width="9.42578125" style="1" customWidth="1"/>
    <col min="9220" max="9220" width="8.140625" style="1" customWidth="1"/>
    <col min="9221" max="9221" width="11.28515625" style="1" customWidth="1"/>
    <col min="9222" max="9472" width="9.140625" style="1"/>
    <col min="9473" max="9473" width="55.5703125" style="1" customWidth="1"/>
    <col min="9474" max="9474" width="10.42578125" style="1" customWidth="1"/>
    <col min="9475" max="9475" width="9.42578125" style="1" customWidth="1"/>
    <col min="9476" max="9476" width="8.140625" style="1" customWidth="1"/>
    <col min="9477" max="9477" width="11.28515625" style="1" customWidth="1"/>
    <col min="9478" max="9728" width="9.140625" style="1"/>
    <col min="9729" max="9729" width="55.5703125" style="1" customWidth="1"/>
    <col min="9730" max="9730" width="10.42578125" style="1" customWidth="1"/>
    <col min="9731" max="9731" width="9.42578125" style="1" customWidth="1"/>
    <col min="9732" max="9732" width="8.140625" style="1" customWidth="1"/>
    <col min="9733" max="9733" width="11.28515625" style="1" customWidth="1"/>
    <col min="9734" max="9984" width="9.140625" style="1"/>
    <col min="9985" max="9985" width="55.5703125" style="1" customWidth="1"/>
    <col min="9986" max="9986" width="10.42578125" style="1" customWidth="1"/>
    <col min="9987" max="9987" width="9.42578125" style="1" customWidth="1"/>
    <col min="9988" max="9988" width="8.140625" style="1" customWidth="1"/>
    <col min="9989" max="9989" width="11.28515625" style="1" customWidth="1"/>
    <col min="9990" max="10240" width="9.140625" style="1"/>
    <col min="10241" max="10241" width="55.5703125" style="1" customWidth="1"/>
    <col min="10242" max="10242" width="10.42578125" style="1" customWidth="1"/>
    <col min="10243" max="10243" width="9.42578125" style="1" customWidth="1"/>
    <col min="10244" max="10244" width="8.140625" style="1" customWidth="1"/>
    <col min="10245" max="10245" width="11.28515625" style="1" customWidth="1"/>
    <col min="10246" max="10496" width="9.140625" style="1"/>
    <col min="10497" max="10497" width="55.5703125" style="1" customWidth="1"/>
    <col min="10498" max="10498" width="10.42578125" style="1" customWidth="1"/>
    <col min="10499" max="10499" width="9.42578125" style="1" customWidth="1"/>
    <col min="10500" max="10500" width="8.140625" style="1" customWidth="1"/>
    <col min="10501" max="10501" width="11.28515625" style="1" customWidth="1"/>
    <col min="10502" max="10752" width="9.140625" style="1"/>
    <col min="10753" max="10753" width="55.5703125" style="1" customWidth="1"/>
    <col min="10754" max="10754" width="10.42578125" style="1" customWidth="1"/>
    <col min="10755" max="10755" width="9.42578125" style="1" customWidth="1"/>
    <col min="10756" max="10756" width="8.140625" style="1" customWidth="1"/>
    <col min="10757" max="10757" width="11.28515625" style="1" customWidth="1"/>
    <col min="10758" max="11008" width="9.140625" style="1"/>
    <col min="11009" max="11009" width="55.5703125" style="1" customWidth="1"/>
    <col min="11010" max="11010" width="10.42578125" style="1" customWidth="1"/>
    <col min="11011" max="11011" width="9.42578125" style="1" customWidth="1"/>
    <col min="11012" max="11012" width="8.140625" style="1" customWidth="1"/>
    <col min="11013" max="11013" width="11.28515625" style="1" customWidth="1"/>
    <col min="11014" max="11264" width="9.140625" style="1"/>
    <col min="11265" max="11265" width="55.5703125" style="1" customWidth="1"/>
    <col min="11266" max="11266" width="10.42578125" style="1" customWidth="1"/>
    <col min="11267" max="11267" width="9.42578125" style="1" customWidth="1"/>
    <col min="11268" max="11268" width="8.140625" style="1" customWidth="1"/>
    <col min="11269" max="11269" width="11.28515625" style="1" customWidth="1"/>
    <col min="11270" max="11520" width="9.140625" style="1"/>
    <col min="11521" max="11521" width="55.5703125" style="1" customWidth="1"/>
    <col min="11522" max="11522" width="10.42578125" style="1" customWidth="1"/>
    <col min="11523" max="11523" width="9.42578125" style="1" customWidth="1"/>
    <col min="11524" max="11524" width="8.140625" style="1" customWidth="1"/>
    <col min="11525" max="11525" width="11.28515625" style="1" customWidth="1"/>
    <col min="11526" max="11776" width="9.140625" style="1"/>
    <col min="11777" max="11777" width="55.5703125" style="1" customWidth="1"/>
    <col min="11778" max="11778" width="10.42578125" style="1" customWidth="1"/>
    <col min="11779" max="11779" width="9.42578125" style="1" customWidth="1"/>
    <col min="11780" max="11780" width="8.140625" style="1" customWidth="1"/>
    <col min="11781" max="11781" width="11.28515625" style="1" customWidth="1"/>
    <col min="11782" max="12032" width="9.140625" style="1"/>
    <col min="12033" max="12033" width="55.5703125" style="1" customWidth="1"/>
    <col min="12034" max="12034" width="10.42578125" style="1" customWidth="1"/>
    <col min="12035" max="12035" width="9.42578125" style="1" customWidth="1"/>
    <col min="12036" max="12036" width="8.140625" style="1" customWidth="1"/>
    <col min="12037" max="12037" width="11.28515625" style="1" customWidth="1"/>
    <col min="12038" max="12288" width="9.140625" style="1"/>
    <col min="12289" max="12289" width="55.5703125" style="1" customWidth="1"/>
    <col min="12290" max="12290" width="10.42578125" style="1" customWidth="1"/>
    <col min="12291" max="12291" width="9.42578125" style="1" customWidth="1"/>
    <col min="12292" max="12292" width="8.140625" style="1" customWidth="1"/>
    <col min="12293" max="12293" width="11.28515625" style="1" customWidth="1"/>
    <col min="12294" max="12544" width="9.140625" style="1"/>
    <col min="12545" max="12545" width="55.5703125" style="1" customWidth="1"/>
    <col min="12546" max="12546" width="10.42578125" style="1" customWidth="1"/>
    <col min="12547" max="12547" width="9.42578125" style="1" customWidth="1"/>
    <col min="12548" max="12548" width="8.140625" style="1" customWidth="1"/>
    <col min="12549" max="12549" width="11.28515625" style="1" customWidth="1"/>
    <col min="12550" max="12800" width="9.140625" style="1"/>
    <col min="12801" max="12801" width="55.5703125" style="1" customWidth="1"/>
    <col min="12802" max="12802" width="10.42578125" style="1" customWidth="1"/>
    <col min="12803" max="12803" width="9.42578125" style="1" customWidth="1"/>
    <col min="12804" max="12804" width="8.140625" style="1" customWidth="1"/>
    <col min="12805" max="12805" width="11.28515625" style="1" customWidth="1"/>
    <col min="12806" max="13056" width="9.140625" style="1"/>
    <col min="13057" max="13057" width="55.5703125" style="1" customWidth="1"/>
    <col min="13058" max="13058" width="10.42578125" style="1" customWidth="1"/>
    <col min="13059" max="13059" width="9.42578125" style="1" customWidth="1"/>
    <col min="13060" max="13060" width="8.140625" style="1" customWidth="1"/>
    <col min="13061" max="13061" width="11.28515625" style="1" customWidth="1"/>
    <col min="13062" max="13312" width="9.140625" style="1"/>
    <col min="13313" max="13313" width="55.5703125" style="1" customWidth="1"/>
    <col min="13314" max="13314" width="10.42578125" style="1" customWidth="1"/>
    <col min="13315" max="13315" width="9.42578125" style="1" customWidth="1"/>
    <col min="13316" max="13316" width="8.140625" style="1" customWidth="1"/>
    <col min="13317" max="13317" width="11.28515625" style="1" customWidth="1"/>
    <col min="13318" max="13568" width="9.140625" style="1"/>
    <col min="13569" max="13569" width="55.5703125" style="1" customWidth="1"/>
    <col min="13570" max="13570" width="10.42578125" style="1" customWidth="1"/>
    <col min="13571" max="13571" width="9.42578125" style="1" customWidth="1"/>
    <col min="13572" max="13572" width="8.140625" style="1" customWidth="1"/>
    <col min="13573" max="13573" width="11.28515625" style="1" customWidth="1"/>
    <col min="13574" max="13824" width="9.140625" style="1"/>
    <col min="13825" max="13825" width="55.5703125" style="1" customWidth="1"/>
    <col min="13826" max="13826" width="10.42578125" style="1" customWidth="1"/>
    <col min="13827" max="13827" width="9.42578125" style="1" customWidth="1"/>
    <col min="13828" max="13828" width="8.140625" style="1" customWidth="1"/>
    <col min="13829" max="13829" width="11.28515625" style="1" customWidth="1"/>
    <col min="13830" max="14080" width="9.140625" style="1"/>
    <col min="14081" max="14081" width="55.5703125" style="1" customWidth="1"/>
    <col min="14082" max="14082" width="10.42578125" style="1" customWidth="1"/>
    <col min="14083" max="14083" width="9.42578125" style="1" customWidth="1"/>
    <col min="14084" max="14084" width="8.140625" style="1" customWidth="1"/>
    <col min="14085" max="14085" width="11.28515625" style="1" customWidth="1"/>
    <col min="14086" max="14336" width="9.140625" style="1"/>
    <col min="14337" max="14337" width="55.5703125" style="1" customWidth="1"/>
    <col min="14338" max="14338" width="10.42578125" style="1" customWidth="1"/>
    <col min="14339" max="14339" width="9.42578125" style="1" customWidth="1"/>
    <col min="14340" max="14340" width="8.140625" style="1" customWidth="1"/>
    <col min="14341" max="14341" width="11.28515625" style="1" customWidth="1"/>
    <col min="14342" max="14592" width="9.140625" style="1"/>
    <col min="14593" max="14593" width="55.5703125" style="1" customWidth="1"/>
    <col min="14594" max="14594" width="10.42578125" style="1" customWidth="1"/>
    <col min="14595" max="14595" width="9.42578125" style="1" customWidth="1"/>
    <col min="14596" max="14596" width="8.140625" style="1" customWidth="1"/>
    <col min="14597" max="14597" width="11.28515625" style="1" customWidth="1"/>
    <col min="14598" max="14848" width="9.140625" style="1"/>
    <col min="14849" max="14849" width="55.5703125" style="1" customWidth="1"/>
    <col min="14850" max="14850" width="10.42578125" style="1" customWidth="1"/>
    <col min="14851" max="14851" width="9.42578125" style="1" customWidth="1"/>
    <col min="14852" max="14852" width="8.140625" style="1" customWidth="1"/>
    <col min="14853" max="14853" width="11.28515625" style="1" customWidth="1"/>
    <col min="14854" max="15104" width="9.140625" style="1"/>
    <col min="15105" max="15105" width="55.5703125" style="1" customWidth="1"/>
    <col min="15106" max="15106" width="10.42578125" style="1" customWidth="1"/>
    <col min="15107" max="15107" width="9.42578125" style="1" customWidth="1"/>
    <col min="15108" max="15108" width="8.140625" style="1" customWidth="1"/>
    <col min="15109" max="15109" width="11.28515625" style="1" customWidth="1"/>
    <col min="15110" max="15360" width="9.140625" style="1"/>
    <col min="15361" max="15361" width="55.5703125" style="1" customWidth="1"/>
    <col min="15362" max="15362" width="10.42578125" style="1" customWidth="1"/>
    <col min="15363" max="15363" width="9.42578125" style="1" customWidth="1"/>
    <col min="15364" max="15364" width="8.140625" style="1" customWidth="1"/>
    <col min="15365" max="15365" width="11.28515625" style="1" customWidth="1"/>
    <col min="15366" max="15616" width="9.140625" style="1"/>
    <col min="15617" max="15617" width="55.5703125" style="1" customWidth="1"/>
    <col min="15618" max="15618" width="10.42578125" style="1" customWidth="1"/>
    <col min="15619" max="15619" width="9.42578125" style="1" customWidth="1"/>
    <col min="15620" max="15620" width="8.140625" style="1" customWidth="1"/>
    <col min="15621" max="15621" width="11.28515625" style="1" customWidth="1"/>
    <col min="15622" max="15872" width="9.140625" style="1"/>
    <col min="15873" max="15873" width="55.5703125" style="1" customWidth="1"/>
    <col min="15874" max="15874" width="10.42578125" style="1" customWidth="1"/>
    <col min="15875" max="15875" width="9.42578125" style="1" customWidth="1"/>
    <col min="15876" max="15876" width="8.140625" style="1" customWidth="1"/>
    <col min="15877" max="15877" width="11.28515625" style="1" customWidth="1"/>
    <col min="15878" max="16128" width="9.140625" style="1"/>
    <col min="16129" max="16129" width="55.5703125" style="1" customWidth="1"/>
    <col min="16130" max="16130" width="10.42578125" style="1" customWidth="1"/>
    <col min="16131" max="16131" width="9.42578125" style="1" customWidth="1"/>
    <col min="16132" max="16132" width="8.140625" style="1" customWidth="1"/>
    <col min="16133" max="16133" width="11.28515625" style="1" customWidth="1"/>
    <col min="16134" max="16384" width="9.140625" style="1"/>
  </cols>
  <sheetData>
    <row r="1" spans="1:7" ht="27" x14ac:dyDescent="0.35">
      <c r="A1" s="326" t="s">
        <v>206</v>
      </c>
      <c r="B1" s="326"/>
      <c r="C1" s="326"/>
      <c r="D1" s="326"/>
      <c r="E1" s="326"/>
    </row>
    <row r="2" spans="1:7" ht="31.5" customHeight="1" x14ac:dyDescent="0.2">
      <c r="A2" s="329" t="s">
        <v>250</v>
      </c>
      <c r="B2" s="329"/>
      <c r="C2" s="329"/>
      <c r="D2" s="329"/>
      <c r="E2" s="329"/>
    </row>
    <row r="3" spans="1:7" ht="13.5" customHeight="1" x14ac:dyDescent="0.2">
      <c r="A3" s="323" t="s">
        <v>0</v>
      </c>
      <c r="B3" s="323" t="s">
        <v>86</v>
      </c>
      <c r="C3" s="323" t="s">
        <v>129</v>
      </c>
      <c r="D3" s="325" t="s">
        <v>1</v>
      </c>
      <c r="E3" s="325"/>
    </row>
    <row r="4" spans="1:7" ht="34.5" customHeight="1" x14ac:dyDescent="0.2">
      <c r="A4" s="324"/>
      <c r="B4" s="324"/>
      <c r="C4" s="324"/>
      <c r="D4" s="167" t="s">
        <v>2</v>
      </c>
      <c r="E4" s="168" t="s">
        <v>3</v>
      </c>
      <c r="F4" s="2"/>
    </row>
    <row r="5" spans="1:7" ht="21.75" customHeight="1" x14ac:dyDescent="0.2">
      <c r="A5" s="157" t="s">
        <v>177</v>
      </c>
      <c r="B5" s="188">
        <v>28.1</v>
      </c>
      <c r="C5" s="188">
        <v>26.3</v>
      </c>
      <c r="D5" s="158">
        <v>93.6</v>
      </c>
      <c r="E5" s="189">
        <v>-1.8</v>
      </c>
      <c r="F5" s="2"/>
    </row>
    <row r="6" spans="1:7" ht="19.5" customHeight="1" x14ac:dyDescent="0.2">
      <c r="A6" s="190" t="s">
        <v>193</v>
      </c>
      <c r="B6" s="191">
        <v>14.6</v>
      </c>
      <c r="C6" s="191">
        <v>14</v>
      </c>
      <c r="D6" s="192">
        <v>96.1</v>
      </c>
      <c r="E6" s="193" t="s">
        <v>218</v>
      </c>
      <c r="F6" s="164"/>
      <c r="G6" s="164"/>
    </row>
    <row r="7" spans="1:7" ht="33.75" customHeight="1" x14ac:dyDescent="0.2">
      <c r="A7" s="157" t="s">
        <v>178</v>
      </c>
      <c r="B7" s="188">
        <v>14.9</v>
      </c>
      <c r="C7" s="194">
        <v>16</v>
      </c>
      <c r="D7" s="158">
        <v>107.5</v>
      </c>
      <c r="E7" s="195">
        <v>1.1000000000000001</v>
      </c>
      <c r="F7" s="164"/>
      <c r="G7" s="164"/>
    </row>
    <row r="8" spans="1:7" ht="18.75" customHeight="1" x14ac:dyDescent="0.2">
      <c r="A8" s="157" t="s">
        <v>180</v>
      </c>
      <c r="B8" s="196">
        <v>6</v>
      </c>
      <c r="C8" s="197">
        <v>7.3</v>
      </c>
      <c r="D8" s="158">
        <v>122.3</v>
      </c>
      <c r="E8" s="198" t="s">
        <v>219</v>
      </c>
      <c r="F8" s="169"/>
      <c r="G8" s="155"/>
    </row>
    <row r="9" spans="1:7" ht="18" customHeight="1" x14ac:dyDescent="0.2">
      <c r="A9" s="199" t="s">
        <v>179</v>
      </c>
      <c r="B9" s="200">
        <v>39.9</v>
      </c>
      <c r="C9" s="200">
        <v>45.5</v>
      </c>
      <c r="D9" s="311" t="s">
        <v>152</v>
      </c>
      <c r="E9" s="312"/>
      <c r="F9" s="3"/>
      <c r="G9" s="4"/>
    </row>
    <row r="10" spans="1:7" ht="39.75" customHeight="1" x14ac:dyDescent="0.2">
      <c r="A10" s="201" t="s">
        <v>181</v>
      </c>
      <c r="B10" s="202" t="s">
        <v>220</v>
      </c>
      <c r="C10" s="203" t="s">
        <v>221</v>
      </c>
      <c r="D10" s="204" t="s">
        <v>153</v>
      </c>
      <c r="E10" s="205" t="s">
        <v>222</v>
      </c>
      <c r="F10" s="5"/>
      <c r="G10" s="4"/>
    </row>
    <row r="11" spans="1:7" ht="20.25" customHeight="1" x14ac:dyDescent="0.2">
      <c r="A11" s="206" t="s">
        <v>194</v>
      </c>
      <c r="B11" s="207" t="s">
        <v>223</v>
      </c>
      <c r="C11" s="208" t="s">
        <v>224</v>
      </c>
      <c r="D11" s="209">
        <v>85.5</v>
      </c>
      <c r="E11" s="210" t="s">
        <v>225</v>
      </c>
      <c r="F11" s="156"/>
      <c r="G11" s="4"/>
    </row>
    <row r="12" spans="1:7" ht="22.5" customHeight="1" x14ac:dyDescent="0.2">
      <c r="A12" s="190" t="s">
        <v>195</v>
      </c>
      <c r="B12" s="211" t="s">
        <v>226</v>
      </c>
      <c r="C12" s="212" t="s">
        <v>227</v>
      </c>
      <c r="D12" s="213">
        <v>132</v>
      </c>
      <c r="E12" s="214" t="s">
        <v>228</v>
      </c>
      <c r="F12" s="156"/>
      <c r="G12" s="4"/>
    </row>
    <row r="13" spans="1:7" ht="21" customHeight="1" x14ac:dyDescent="0.2">
      <c r="A13" s="215" t="s">
        <v>196</v>
      </c>
      <c r="B13" s="216">
        <v>31.9</v>
      </c>
      <c r="C13" s="188">
        <v>33.200000000000003</v>
      </c>
      <c r="D13" s="318" t="s">
        <v>229</v>
      </c>
      <c r="E13" s="319"/>
      <c r="F13" s="156"/>
      <c r="G13" s="4"/>
    </row>
    <row r="14" spans="1:7" ht="18.75" customHeight="1" x14ac:dyDescent="0.2">
      <c r="A14" s="160" t="s">
        <v>182</v>
      </c>
      <c r="B14" s="217" t="s">
        <v>230</v>
      </c>
      <c r="C14" s="196" t="s">
        <v>231</v>
      </c>
      <c r="D14" s="218">
        <v>100.3</v>
      </c>
      <c r="E14" s="219" t="s">
        <v>232</v>
      </c>
      <c r="F14" s="156"/>
      <c r="G14" s="155"/>
    </row>
    <row r="15" spans="1:7" ht="18.75" customHeight="1" x14ac:dyDescent="0.2">
      <c r="A15" s="220" t="s">
        <v>197</v>
      </c>
      <c r="B15" s="217">
        <v>91.2</v>
      </c>
      <c r="C15" s="196">
        <v>93.5</v>
      </c>
      <c r="D15" s="318" t="s">
        <v>233</v>
      </c>
      <c r="E15" s="319"/>
      <c r="F15" s="156"/>
      <c r="G15" s="155"/>
    </row>
    <row r="16" spans="1:7" ht="18.75" customHeight="1" x14ac:dyDescent="0.2">
      <c r="A16" s="160" t="s">
        <v>198</v>
      </c>
      <c r="B16" s="221" t="s">
        <v>150</v>
      </c>
      <c r="C16" s="222" t="s">
        <v>224</v>
      </c>
      <c r="D16" s="158">
        <v>142.4</v>
      </c>
      <c r="E16" s="159" t="s">
        <v>234</v>
      </c>
    </row>
    <row r="17" spans="1:11" ht="30" customHeight="1" x14ac:dyDescent="0.2">
      <c r="A17" s="220" t="s">
        <v>199</v>
      </c>
      <c r="B17" s="197">
        <v>72.5</v>
      </c>
      <c r="C17" s="196">
        <v>57.8</v>
      </c>
      <c r="D17" s="318" t="s">
        <v>235</v>
      </c>
      <c r="E17" s="320"/>
    </row>
    <row r="18" spans="1:11" ht="24" customHeight="1" x14ac:dyDescent="0.2">
      <c r="A18" s="223" t="s">
        <v>183</v>
      </c>
      <c r="B18" s="224" t="s">
        <v>132</v>
      </c>
      <c r="C18" s="225" t="s">
        <v>154</v>
      </c>
      <c r="D18" s="226" t="s">
        <v>132</v>
      </c>
      <c r="E18" s="227" t="s">
        <v>155</v>
      </c>
    </row>
    <row r="19" spans="1:11" ht="32.25" customHeight="1" x14ac:dyDescent="0.2">
      <c r="A19" s="228" t="s">
        <v>184</v>
      </c>
      <c r="B19" s="229">
        <v>5.8</v>
      </c>
      <c r="C19" s="230">
        <v>6</v>
      </c>
      <c r="D19" s="231">
        <v>103.7</v>
      </c>
      <c r="E19" s="232" t="s">
        <v>236</v>
      </c>
    </row>
    <row r="20" spans="1:11" ht="22.5" customHeight="1" x14ac:dyDescent="0.2">
      <c r="A20" s="233" t="s">
        <v>200</v>
      </c>
      <c r="B20" s="234">
        <v>5.6</v>
      </c>
      <c r="C20" s="235">
        <v>5.7</v>
      </c>
      <c r="D20" s="213">
        <v>101.3</v>
      </c>
      <c r="E20" s="236" t="s">
        <v>237</v>
      </c>
    </row>
    <row r="21" spans="1:11" ht="33.75" customHeight="1" x14ac:dyDescent="0.2">
      <c r="A21" s="257" t="s">
        <v>185</v>
      </c>
      <c r="B21" s="258">
        <v>81.7</v>
      </c>
      <c r="C21" s="259">
        <v>81.7</v>
      </c>
      <c r="D21" s="260">
        <v>100.1</v>
      </c>
      <c r="E21" s="261">
        <v>87</v>
      </c>
      <c r="F21" s="163"/>
      <c r="G21" s="164"/>
      <c r="H21" s="164"/>
      <c r="I21" s="164"/>
    </row>
    <row r="22" spans="1:11" ht="22.5" customHeight="1" x14ac:dyDescent="0.2">
      <c r="A22" s="262" t="s">
        <v>200</v>
      </c>
      <c r="B22" s="263">
        <v>25.1</v>
      </c>
      <c r="C22" s="264">
        <v>23.3</v>
      </c>
      <c r="D22" s="265">
        <v>92.6</v>
      </c>
      <c r="E22" s="266" t="s">
        <v>259</v>
      </c>
      <c r="F22" s="163"/>
      <c r="G22" s="164"/>
      <c r="H22" s="164"/>
      <c r="I22" s="164"/>
    </row>
    <row r="23" spans="1:11" s="2" customFormat="1" ht="24" customHeight="1" x14ac:dyDescent="0.2">
      <c r="A23" s="160" t="s">
        <v>186</v>
      </c>
      <c r="B23" s="237">
        <v>23.8</v>
      </c>
      <c r="C23" s="238">
        <v>22.8</v>
      </c>
      <c r="D23" s="218">
        <v>95.8</v>
      </c>
      <c r="E23" s="239">
        <v>-1</v>
      </c>
      <c r="F23" s="163"/>
      <c r="G23" s="163"/>
      <c r="H23" s="163"/>
      <c r="I23" s="163"/>
    </row>
    <row r="24" spans="1:11" s="2" customFormat="1" ht="24" customHeight="1" x14ac:dyDescent="0.2">
      <c r="A24" s="160" t="s">
        <v>201</v>
      </c>
      <c r="B24" s="194">
        <v>1.5</v>
      </c>
      <c r="C24" s="238">
        <v>1</v>
      </c>
      <c r="D24" s="218">
        <v>65.7</v>
      </c>
      <c r="E24" s="219" t="s">
        <v>151</v>
      </c>
      <c r="F24" s="163"/>
      <c r="G24" s="163"/>
      <c r="H24" s="163"/>
      <c r="I24" s="163"/>
    </row>
    <row r="25" spans="1:11" s="2" customFormat="1" ht="36" customHeight="1" x14ac:dyDescent="0.2">
      <c r="A25" s="160" t="s">
        <v>202</v>
      </c>
      <c r="B25" s="194">
        <v>25.7</v>
      </c>
      <c r="C25" s="238">
        <v>23.7</v>
      </c>
      <c r="D25" s="318" t="s">
        <v>238</v>
      </c>
      <c r="E25" s="319"/>
      <c r="F25" s="163"/>
      <c r="G25" s="163"/>
      <c r="H25" s="163"/>
      <c r="I25" s="163"/>
    </row>
    <row r="26" spans="1:11" ht="34.5" customHeight="1" x14ac:dyDescent="0.2">
      <c r="A26" s="160" t="s">
        <v>187</v>
      </c>
      <c r="B26" s="196">
        <v>5.4</v>
      </c>
      <c r="C26" s="196">
        <v>5.7</v>
      </c>
      <c r="D26" s="158">
        <v>105.9</v>
      </c>
      <c r="E26" s="239">
        <v>0.3</v>
      </c>
      <c r="F26" s="165"/>
      <c r="G26" s="164"/>
      <c r="H26" s="164"/>
      <c r="I26" s="164"/>
    </row>
    <row r="27" spans="1:11" ht="18" customHeight="1" x14ac:dyDescent="0.2">
      <c r="A27" s="201" t="s">
        <v>188</v>
      </c>
      <c r="B27" s="240">
        <v>26.8</v>
      </c>
      <c r="C27" s="240">
        <v>30.6</v>
      </c>
      <c r="D27" s="241">
        <v>114.3</v>
      </c>
      <c r="E27" s="242">
        <v>3.8</v>
      </c>
      <c r="F27" s="166"/>
      <c r="G27" s="164"/>
      <c r="H27" s="164"/>
      <c r="I27" s="164"/>
    </row>
    <row r="28" spans="1:11" ht="16.5" x14ac:dyDescent="0.2">
      <c r="A28" s="243" t="s">
        <v>203</v>
      </c>
      <c r="B28" s="244">
        <v>22.1</v>
      </c>
      <c r="C28" s="244">
        <v>25.7</v>
      </c>
      <c r="D28" s="245">
        <v>116</v>
      </c>
      <c r="E28" s="246">
        <v>3.5</v>
      </c>
      <c r="F28" s="166"/>
      <c r="G28" s="164"/>
      <c r="H28" s="164"/>
      <c r="I28" s="164"/>
      <c r="K28" s="6"/>
    </row>
    <row r="29" spans="1:11" ht="16.5" x14ac:dyDescent="0.2">
      <c r="A29" s="247" t="s">
        <v>204</v>
      </c>
      <c r="B29" s="248">
        <v>12.5</v>
      </c>
      <c r="C29" s="248">
        <v>12.8</v>
      </c>
      <c r="D29" s="231">
        <v>102.5</v>
      </c>
      <c r="E29" s="249" t="s">
        <v>239</v>
      </c>
      <c r="F29" s="166"/>
      <c r="G29" s="164"/>
      <c r="H29" s="164"/>
      <c r="I29" s="164"/>
      <c r="K29" s="6"/>
    </row>
    <row r="30" spans="1:11" ht="17.25" x14ac:dyDescent="0.2">
      <c r="A30" s="250" t="s">
        <v>205</v>
      </c>
      <c r="B30" s="251">
        <v>46.6</v>
      </c>
      <c r="C30" s="251">
        <v>41.8</v>
      </c>
      <c r="D30" s="321" t="s">
        <v>240</v>
      </c>
      <c r="E30" s="322"/>
      <c r="F30" s="166"/>
      <c r="G30" s="164"/>
      <c r="H30" s="164"/>
      <c r="I30" s="164"/>
      <c r="K30" s="6"/>
    </row>
    <row r="31" spans="1:11" ht="16.5" customHeight="1" x14ac:dyDescent="0.2">
      <c r="A31" s="313" t="s">
        <v>131</v>
      </c>
      <c r="B31" s="313"/>
      <c r="C31" s="313"/>
      <c r="D31" s="313"/>
      <c r="E31" s="313"/>
      <c r="F31" s="166"/>
      <c r="G31" s="164"/>
      <c r="H31" s="164"/>
      <c r="I31" s="164"/>
    </row>
    <row r="32" spans="1:11" ht="9" customHeight="1" x14ac:dyDescent="0.2">
      <c r="A32" s="314"/>
      <c r="B32" s="314"/>
      <c r="C32" s="314"/>
      <c r="D32" s="314"/>
      <c r="E32" s="314"/>
      <c r="F32" s="164"/>
      <c r="G32" s="164"/>
      <c r="H32" s="164"/>
      <c r="I32" s="164"/>
    </row>
    <row r="33" spans="1:8" ht="15" customHeight="1" x14ac:dyDescent="0.2">
      <c r="A33" s="315" t="s">
        <v>0</v>
      </c>
      <c r="B33" s="315" t="s">
        <v>241</v>
      </c>
      <c r="C33" s="315" t="s">
        <v>242</v>
      </c>
      <c r="D33" s="316" t="s">
        <v>1</v>
      </c>
      <c r="E33" s="317"/>
    </row>
    <row r="34" spans="1:8" ht="33" customHeight="1" x14ac:dyDescent="0.2">
      <c r="A34" s="315"/>
      <c r="B34" s="315"/>
      <c r="C34" s="315"/>
      <c r="D34" s="252" t="s">
        <v>2</v>
      </c>
      <c r="E34" s="253" t="s">
        <v>5</v>
      </c>
    </row>
    <row r="35" spans="1:8" ht="21.75" customHeight="1" x14ac:dyDescent="0.2">
      <c r="A35" s="157" t="s">
        <v>177</v>
      </c>
      <c r="B35" s="194">
        <v>11.9</v>
      </c>
      <c r="C35" s="188">
        <v>11.3</v>
      </c>
      <c r="D35" s="158">
        <v>95.2</v>
      </c>
      <c r="E35" s="189">
        <f>C35-B35</f>
        <v>-0.59999999999999964</v>
      </c>
    </row>
    <row r="36" spans="1:8" ht="36" customHeight="1" x14ac:dyDescent="0.35">
      <c r="A36" s="157" t="s">
        <v>189</v>
      </c>
      <c r="B36" s="194">
        <v>9.9</v>
      </c>
      <c r="C36" s="254" t="s">
        <v>243</v>
      </c>
      <c r="D36" s="158">
        <v>99</v>
      </c>
      <c r="E36" s="158">
        <v>-0.1</v>
      </c>
      <c r="G36" s="7"/>
      <c r="H36" s="7"/>
    </row>
    <row r="37" spans="1:8" ht="18" customHeight="1" x14ac:dyDescent="0.2">
      <c r="A37" s="157" t="s">
        <v>244</v>
      </c>
      <c r="B37" s="161">
        <v>3161</v>
      </c>
      <c r="C37" s="255">
        <v>3933</v>
      </c>
      <c r="D37" s="158">
        <v>124.4</v>
      </c>
      <c r="E37" s="159" t="s">
        <v>245</v>
      </c>
    </row>
    <row r="38" spans="1:8" s="2" customFormat="1" ht="18.75" customHeight="1" x14ac:dyDescent="0.2">
      <c r="A38" s="157" t="s">
        <v>190</v>
      </c>
      <c r="B38" s="194">
        <v>6.4</v>
      </c>
      <c r="C38" s="254" t="s">
        <v>246</v>
      </c>
      <c r="D38" s="158">
        <v>106.4</v>
      </c>
      <c r="E38" s="159" t="s">
        <v>247</v>
      </c>
    </row>
    <row r="39" spans="1:8" ht="21" customHeight="1" x14ac:dyDescent="0.2">
      <c r="A39" s="157" t="s">
        <v>207</v>
      </c>
      <c r="B39" s="194" t="s">
        <v>128</v>
      </c>
      <c r="C39" s="254" t="s">
        <v>248</v>
      </c>
      <c r="D39" s="158" t="s">
        <v>128</v>
      </c>
      <c r="E39" s="256" t="s">
        <v>128</v>
      </c>
    </row>
    <row r="40" spans="1:8" s="2" customFormat="1" ht="16.5" x14ac:dyDescent="0.2">
      <c r="A40" s="157" t="s">
        <v>191</v>
      </c>
      <c r="B40" s="161">
        <v>6606</v>
      </c>
      <c r="C40" s="161">
        <v>7561</v>
      </c>
      <c r="D40" s="158">
        <f>C40/B40*100</f>
        <v>114.45655464729035</v>
      </c>
      <c r="E40" s="159" t="s">
        <v>249</v>
      </c>
    </row>
    <row r="41" spans="1:8" ht="18.75" customHeight="1" x14ac:dyDescent="0.2">
      <c r="A41" s="157" t="s">
        <v>192</v>
      </c>
      <c r="B41" s="162">
        <v>2</v>
      </c>
      <c r="C41" s="162">
        <v>2</v>
      </c>
      <c r="D41" s="327" t="s">
        <v>145</v>
      </c>
      <c r="E41" s="328"/>
    </row>
    <row r="42" spans="1:8" ht="29.25" customHeight="1" x14ac:dyDescent="0.2">
      <c r="A42" s="310"/>
      <c r="B42" s="310"/>
      <c r="C42" s="310"/>
      <c r="D42" s="310"/>
      <c r="E42" s="310"/>
    </row>
    <row r="43" spans="1:8" ht="33" customHeight="1" x14ac:dyDescent="0.2"/>
  </sheetData>
  <mergeCells count="19">
    <mergeCell ref="B3:B4"/>
    <mergeCell ref="C3:C4"/>
    <mergeCell ref="D3:E3"/>
    <mergeCell ref="A1:E1"/>
    <mergeCell ref="D41:E41"/>
    <mergeCell ref="A2:E2"/>
    <mergeCell ref="A3:A4"/>
    <mergeCell ref="A42:E42"/>
    <mergeCell ref="D9:E9"/>
    <mergeCell ref="A31:E32"/>
    <mergeCell ref="A33:A34"/>
    <mergeCell ref="B33:B34"/>
    <mergeCell ref="C33:C34"/>
    <mergeCell ref="D33:E33"/>
    <mergeCell ref="D13:E13"/>
    <mergeCell ref="D15:E15"/>
    <mergeCell ref="D17:E17"/>
    <mergeCell ref="D25:E25"/>
    <mergeCell ref="D30:E30"/>
  </mergeCells>
  <printOptions horizontalCentered="1"/>
  <pageMargins left="0.59055118110236227" right="0" top="0.39370078740157483" bottom="0" header="0" footer="0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45"/>
  <sheetViews>
    <sheetView view="pageBreakPreview" zoomScale="66" zoomScaleNormal="66" zoomScaleSheetLayoutView="66" workbookViewId="0">
      <selection activeCell="L24" sqref="L24"/>
    </sheetView>
  </sheetViews>
  <sheetFormatPr defaultRowHeight="12.75" x14ac:dyDescent="0.2"/>
  <cols>
    <col min="1" max="1" width="33.7109375" style="68" customWidth="1"/>
    <col min="2" max="3" width="8.85546875" style="68" customWidth="1"/>
    <col min="4" max="4" width="6" style="68" customWidth="1"/>
    <col min="5" max="5" width="8.140625" style="68" customWidth="1"/>
    <col min="6" max="6" width="8.85546875" style="68" customWidth="1"/>
    <col min="7" max="7" width="8.28515625" style="68" customWidth="1"/>
    <col min="8" max="8" width="6.42578125" style="68" customWidth="1"/>
    <col min="9" max="9" width="7.85546875" style="68" customWidth="1"/>
    <col min="10" max="10" width="8.7109375" style="68" customWidth="1"/>
    <col min="11" max="11" width="8.85546875" style="68" customWidth="1"/>
    <col min="12" max="12" width="7.42578125" style="68" customWidth="1"/>
    <col min="13" max="13" width="7" style="68" customWidth="1"/>
    <col min="14" max="14" width="7.42578125" style="68" customWidth="1"/>
    <col min="15" max="15" width="8" style="68" customWidth="1"/>
    <col min="16" max="16" width="7.42578125" style="68" customWidth="1"/>
    <col min="17" max="17" width="6.28515625" style="68" customWidth="1"/>
    <col min="18" max="19" width="8.140625" style="68" customWidth="1"/>
    <col min="20" max="20" width="9.7109375" style="68" customWidth="1"/>
    <col min="21" max="21" width="7.85546875" style="68" customWidth="1"/>
    <col min="22" max="22" width="7.5703125" style="68" customWidth="1"/>
    <col min="23" max="23" width="6.42578125" style="68" customWidth="1"/>
    <col min="24" max="24" width="8.28515625" style="68" customWidth="1"/>
    <col min="25" max="25" width="8.5703125" style="68" customWidth="1"/>
    <col min="26" max="26" width="8.85546875" style="68" customWidth="1"/>
    <col min="27" max="27" width="6.42578125" style="68" customWidth="1"/>
    <col min="28" max="28" width="8.42578125" style="68" customWidth="1"/>
    <col min="29" max="29" width="8.5703125" style="68" customWidth="1"/>
    <col min="30" max="30" width="8.7109375" style="68" customWidth="1"/>
    <col min="31" max="31" width="6.28515625" style="68" customWidth="1"/>
    <col min="32" max="32" width="8.28515625" style="68" customWidth="1"/>
    <col min="33" max="33" width="8.42578125" style="68" customWidth="1"/>
    <col min="34" max="34" width="8.7109375" style="68" customWidth="1"/>
    <col min="35" max="36" width="9.28515625" style="68" customWidth="1"/>
    <col min="37" max="38" width="7.28515625" style="68" customWidth="1"/>
    <col min="39" max="39" width="7.42578125" style="68" customWidth="1"/>
    <col min="40" max="40" width="6.85546875" style="68" customWidth="1"/>
    <col min="41" max="41" width="7.28515625" style="68" customWidth="1"/>
    <col min="42" max="42" width="7.85546875" style="68" customWidth="1"/>
    <col min="43" max="43" width="7.42578125" style="68" customWidth="1"/>
    <col min="44" max="44" width="6.5703125" style="68" customWidth="1"/>
    <col min="45" max="45" width="8.7109375" style="68" customWidth="1"/>
    <col min="46" max="46" width="8.28515625" style="68" customWidth="1"/>
    <col min="47" max="47" width="6.7109375" style="68" customWidth="1"/>
    <col min="48" max="48" width="7.42578125" style="68" customWidth="1"/>
    <col min="49" max="49" width="8.42578125" style="68" customWidth="1"/>
    <col min="50" max="50" width="9" style="68" customWidth="1"/>
    <col min="51" max="51" width="6" style="68" customWidth="1"/>
    <col min="52" max="52" width="8" style="68" customWidth="1"/>
    <col min="53" max="53" width="8.7109375" style="68" customWidth="1"/>
    <col min="54" max="54" width="9" style="68" customWidth="1"/>
    <col min="55" max="55" width="6.42578125" style="68" customWidth="1"/>
    <col min="56" max="56" width="7.85546875" style="68" customWidth="1"/>
    <col min="57" max="59" width="7.140625" style="68" customWidth="1"/>
    <col min="60" max="60" width="7.42578125" style="68" customWidth="1"/>
    <col min="61" max="61" width="7.85546875" style="68" customWidth="1"/>
    <col min="62" max="62" width="7.42578125" style="68" customWidth="1"/>
    <col min="63" max="63" width="7.85546875" style="68" customWidth="1"/>
    <col min="64" max="64" width="11" style="68" customWidth="1"/>
    <col min="65" max="68" width="9.5703125" style="68" customWidth="1"/>
    <col min="69" max="258" width="9.140625" style="68"/>
    <col min="259" max="259" width="20" style="68" customWidth="1"/>
    <col min="260" max="261" width="8.85546875" style="68" customWidth="1"/>
    <col min="262" max="262" width="6" style="68" customWidth="1"/>
    <col min="263" max="263" width="8.140625" style="68" customWidth="1"/>
    <col min="264" max="264" width="8.85546875" style="68" customWidth="1"/>
    <col min="265" max="265" width="8.28515625" style="68" customWidth="1"/>
    <col min="266" max="266" width="6.42578125" style="68" customWidth="1"/>
    <col min="267" max="267" width="7.85546875" style="68" customWidth="1"/>
    <col min="268" max="268" width="8.7109375" style="68" customWidth="1"/>
    <col min="269" max="269" width="8.85546875" style="68" customWidth="1"/>
    <col min="270" max="270" width="7.42578125" style="68" customWidth="1"/>
    <col min="271" max="271" width="7" style="68" customWidth="1"/>
    <col min="272" max="272" width="7.42578125" style="68" customWidth="1"/>
    <col min="273" max="273" width="8" style="68" customWidth="1"/>
    <col min="274" max="274" width="7.42578125" style="68" customWidth="1"/>
    <col min="275" max="275" width="6.28515625" style="68" customWidth="1"/>
    <col min="276" max="276" width="7.85546875" style="68" customWidth="1"/>
    <col min="277" max="277" width="7.5703125" style="68" customWidth="1"/>
    <col min="278" max="278" width="6.42578125" style="68" customWidth="1"/>
    <col min="279" max="279" width="8.28515625" style="68" customWidth="1"/>
    <col min="280" max="280" width="8.5703125" style="68" customWidth="1"/>
    <col min="281" max="281" width="8.85546875" style="68" customWidth="1"/>
    <col min="282" max="282" width="6.42578125" style="68" customWidth="1"/>
    <col min="283" max="283" width="8.42578125" style="68" customWidth="1"/>
    <col min="284" max="284" width="8.5703125" style="68" customWidth="1"/>
    <col min="285" max="285" width="8.7109375" style="68" customWidth="1"/>
    <col min="286" max="286" width="6.28515625" style="68" customWidth="1"/>
    <col min="287" max="287" width="8.28515625" style="68" customWidth="1"/>
    <col min="288" max="288" width="8.42578125" style="68" customWidth="1"/>
    <col min="289" max="289" width="8.7109375" style="68" customWidth="1"/>
    <col min="290" max="290" width="6.7109375" style="68" customWidth="1"/>
    <col min="291" max="291" width="9.28515625" style="68" customWidth="1"/>
    <col min="292" max="293" width="7.28515625" style="68" customWidth="1"/>
    <col min="294" max="294" width="7.42578125" style="68" customWidth="1"/>
    <col min="295" max="295" width="6.85546875" style="68" customWidth="1"/>
    <col min="296" max="296" width="7.28515625" style="68" customWidth="1"/>
    <col min="297" max="297" width="7.85546875" style="68" customWidth="1"/>
    <col min="298" max="298" width="7.42578125" style="68" customWidth="1"/>
    <col min="299" max="299" width="6.5703125" style="68" customWidth="1"/>
    <col min="300" max="300" width="8.7109375" style="68" customWidth="1"/>
    <col min="301" max="301" width="8.28515625" style="68" customWidth="1"/>
    <col min="302" max="302" width="6.7109375" style="68" customWidth="1"/>
    <col min="303" max="303" width="7.42578125" style="68" customWidth="1"/>
    <col min="304" max="304" width="8.42578125" style="68" customWidth="1"/>
    <col min="305" max="305" width="9" style="68" customWidth="1"/>
    <col min="306" max="306" width="6" style="68" customWidth="1"/>
    <col min="307" max="307" width="8" style="68" customWidth="1"/>
    <col min="308" max="308" width="8.7109375" style="68" customWidth="1"/>
    <col min="309" max="309" width="9" style="68" customWidth="1"/>
    <col min="310" max="310" width="6.42578125" style="68" customWidth="1"/>
    <col min="311" max="311" width="7.85546875" style="68" customWidth="1"/>
    <col min="312" max="314" width="7.140625" style="68" customWidth="1"/>
    <col min="315" max="315" width="7.42578125" style="68" customWidth="1"/>
    <col min="316" max="316" width="7.85546875" style="68" customWidth="1"/>
    <col min="317" max="317" width="7.42578125" style="68" customWidth="1"/>
    <col min="318" max="318" width="7.85546875" style="68" customWidth="1"/>
    <col min="319" max="319" width="8" style="68" customWidth="1"/>
    <col min="320" max="514" width="9.140625" style="68"/>
    <col min="515" max="515" width="20" style="68" customWidth="1"/>
    <col min="516" max="517" width="8.85546875" style="68" customWidth="1"/>
    <col min="518" max="518" width="6" style="68" customWidth="1"/>
    <col min="519" max="519" width="8.140625" style="68" customWidth="1"/>
    <col min="520" max="520" width="8.85546875" style="68" customWidth="1"/>
    <col min="521" max="521" width="8.28515625" style="68" customWidth="1"/>
    <col min="522" max="522" width="6.42578125" style="68" customWidth="1"/>
    <col min="523" max="523" width="7.85546875" style="68" customWidth="1"/>
    <col min="524" max="524" width="8.7109375" style="68" customWidth="1"/>
    <col min="525" max="525" width="8.85546875" style="68" customWidth="1"/>
    <col min="526" max="526" width="7.42578125" style="68" customWidth="1"/>
    <col min="527" max="527" width="7" style="68" customWidth="1"/>
    <col min="528" max="528" width="7.42578125" style="68" customWidth="1"/>
    <col min="529" max="529" width="8" style="68" customWidth="1"/>
    <col min="530" max="530" width="7.42578125" style="68" customWidth="1"/>
    <col min="531" max="531" width="6.28515625" style="68" customWidth="1"/>
    <col min="532" max="532" width="7.85546875" style="68" customWidth="1"/>
    <col min="533" max="533" width="7.5703125" style="68" customWidth="1"/>
    <col min="534" max="534" width="6.42578125" style="68" customWidth="1"/>
    <col min="535" max="535" width="8.28515625" style="68" customWidth="1"/>
    <col min="536" max="536" width="8.5703125" style="68" customWidth="1"/>
    <col min="537" max="537" width="8.85546875" style="68" customWidth="1"/>
    <col min="538" max="538" width="6.42578125" style="68" customWidth="1"/>
    <col min="539" max="539" width="8.42578125" style="68" customWidth="1"/>
    <col min="540" max="540" width="8.5703125" style="68" customWidth="1"/>
    <col min="541" max="541" width="8.7109375" style="68" customWidth="1"/>
    <col min="542" max="542" width="6.28515625" style="68" customWidth="1"/>
    <col min="543" max="543" width="8.28515625" style="68" customWidth="1"/>
    <col min="544" max="544" width="8.42578125" style="68" customWidth="1"/>
    <col min="545" max="545" width="8.7109375" style="68" customWidth="1"/>
    <col min="546" max="546" width="6.7109375" style="68" customWidth="1"/>
    <col min="547" max="547" width="9.28515625" style="68" customWidth="1"/>
    <col min="548" max="549" width="7.28515625" style="68" customWidth="1"/>
    <col min="550" max="550" width="7.42578125" style="68" customWidth="1"/>
    <col min="551" max="551" width="6.85546875" style="68" customWidth="1"/>
    <col min="552" max="552" width="7.28515625" style="68" customWidth="1"/>
    <col min="553" max="553" width="7.85546875" style="68" customWidth="1"/>
    <col min="554" max="554" width="7.42578125" style="68" customWidth="1"/>
    <col min="555" max="555" width="6.5703125" style="68" customWidth="1"/>
    <col min="556" max="556" width="8.7109375" style="68" customWidth="1"/>
    <col min="557" max="557" width="8.28515625" style="68" customWidth="1"/>
    <col min="558" max="558" width="6.7109375" style="68" customWidth="1"/>
    <col min="559" max="559" width="7.42578125" style="68" customWidth="1"/>
    <col min="560" max="560" width="8.42578125" style="68" customWidth="1"/>
    <col min="561" max="561" width="9" style="68" customWidth="1"/>
    <col min="562" max="562" width="6" style="68" customWidth="1"/>
    <col min="563" max="563" width="8" style="68" customWidth="1"/>
    <col min="564" max="564" width="8.7109375" style="68" customWidth="1"/>
    <col min="565" max="565" width="9" style="68" customWidth="1"/>
    <col min="566" max="566" width="6.42578125" style="68" customWidth="1"/>
    <col min="567" max="567" width="7.85546875" style="68" customWidth="1"/>
    <col min="568" max="570" width="7.140625" style="68" customWidth="1"/>
    <col min="571" max="571" width="7.42578125" style="68" customWidth="1"/>
    <col min="572" max="572" width="7.85546875" style="68" customWidth="1"/>
    <col min="573" max="573" width="7.42578125" style="68" customWidth="1"/>
    <col min="574" max="574" width="7.85546875" style="68" customWidth="1"/>
    <col min="575" max="575" width="8" style="68" customWidth="1"/>
    <col min="576" max="770" width="9.140625" style="68"/>
    <col min="771" max="771" width="20" style="68" customWidth="1"/>
    <col min="772" max="773" width="8.85546875" style="68" customWidth="1"/>
    <col min="774" max="774" width="6" style="68" customWidth="1"/>
    <col min="775" max="775" width="8.140625" style="68" customWidth="1"/>
    <col min="776" max="776" width="8.85546875" style="68" customWidth="1"/>
    <col min="777" max="777" width="8.28515625" style="68" customWidth="1"/>
    <col min="778" max="778" width="6.42578125" style="68" customWidth="1"/>
    <col min="779" max="779" width="7.85546875" style="68" customWidth="1"/>
    <col min="780" max="780" width="8.7109375" style="68" customWidth="1"/>
    <col min="781" max="781" width="8.85546875" style="68" customWidth="1"/>
    <col min="782" max="782" width="7.42578125" style="68" customWidth="1"/>
    <col min="783" max="783" width="7" style="68" customWidth="1"/>
    <col min="784" max="784" width="7.42578125" style="68" customWidth="1"/>
    <col min="785" max="785" width="8" style="68" customWidth="1"/>
    <col min="786" max="786" width="7.42578125" style="68" customWidth="1"/>
    <col min="787" max="787" width="6.28515625" style="68" customWidth="1"/>
    <col min="788" max="788" width="7.85546875" style="68" customWidth="1"/>
    <col min="789" max="789" width="7.5703125" style="68" customWidth="1"/>
    <col min="790" max="790" width="6.42578125" style="68" customWidth="1"/>
    <col min="791" max="791" width="8.28515625" style="68" customWidth="1"/>
    <col min="792" max="792" width="8.5703125" style="68" customWidth="1"/>
    <col min="793" max="793" width="8.85546875" style="68" customWidth="1"/>
    <col min="794" max="794" width="6.42578125" style="68" customWidth="1"/>
    <col min="795" max="795" width="8.42578125" style="68" customWidth="1"/>
    <col min="796" max="796" width="8.5703125" style="68" customWidth="1"/>
    <col min="797" max="797" width="8.7109375" style="68" customWidth="1"/>
    <col min="798" max="798" width="6.28515625" style="68" customWidth="1"/>
    <col min="799" max="799" width="8.28515625" style="68" customWidth="1"/>
    <col min="800" max="800" width="8.42578125" style="68" customWidth="1"/>
    <col min="801" max="801" width="8.7109375" style="68" customWidth="1"/>
    <col min="802" max="802" width="6.7109375" style="68" customWidth="1"/>
    <col min="803" max="803" width="9.28515625" style="68" customWidth="1"/>
    <col min="804" max="805" width="7.28515625" style="68" customWidth="1"/>
    <col min="806" max="806" width="7.42578125" style="68" customWidth="1"/>
    <col min="807" max="807" width="6.85546875" style="68" customWidth="1"/>
    <col min="808" max="808" width="7.28515625" style="68" customWidth="1"/>
    <col min="809" max="809" width="7.85546875" style="68" customWidth="1"/>
    <col min="810" max="810" width="7.42578125" style="68" customWidth="1"/>
    <col min="811" max="811" width="6.5703125" style="68" customWidth="1"/>
    <col min="812" max="812" width="8.7109375" style="68" customWidth="1"/>
    <col min="813" max="813" width="8.28515625" style="68" customWidth="1"/>
    <col min="814" max="814" width="6.7109375" style="68" customWidth="1"/>
    <col min="815" max="815" width="7.42578125" style="68" customWidth="1"/>
    <col min="816" max="816" width="8.42578125" style="68" customWidth="1"/>
    <col min="817" max="817" width="9" style="68" customWidth="1"/>
    <col min="818" max="818" width="6" style="68" customWidth="1"/>
    <col min="819" max="819" width="8" style="68" customWidth="1"/>
    <col min="820" max="820" width="8.7109375" style="68" customWidth="1"/>
    <col min="821" max="821" width="9" style="68" customWidth="1"/>
    <col min="822" max="822" width="6.42578125" style="68" customWidth="1"/>
    <col min="823" max="823" width="7.85546875" style="68" customWidth="1"/>
    <col min="824" max="826" width="7.140625" style="68" customWidth="1"/>
    <col min="827" max="827" width="7.42578125" style="68" customWidth="1"/>
    <col min="828" max="828" width="7.85546875" style="68" customWidth="1"/>
    <col min="829" max="829" width="7.42578125" style="68" customWidth="1"/>
    <col min="830" max="830" width="7.85546875" style="68" customWidth="1"/>
    <col min="831" max="831" width="8" style="68" customWidth="1"/>
    <col min="832" max="1026" width="9.140625" style="68"/>
    <col min="1027" max="1027" width="20" style="68" customWidth="1"/>
    <col min="1028" max="1029" width="8.85546875" style="68" customWidth="1"/>
    <col min="1030" max="1030" width="6" style="68" customWidth="1"/>
    <col min="1031" max="1031" width="8.140625" style="68" customWidth="1"/>
    <col min="1032" max="1032" width="8.85546875" style="68" customWidth="1"/>
    <col min="1033" max="1033" width="8.28515625" style="68" customWidth="1"/>
    <col min="1034" max="1034" width="6.42578125" style="68" customWidth="1"/>
    <col min="1035" max="1035" width="7.85546875" style="68" customWidth="1"/>
    <col min="1036" max="1036" width="8.7109375" style="68" customWidth="1"/>
    <col min="1037" max="1037" width="8.85546875" style="68" customWidth="1"/>
    <col min="1038" max="1038" width="7.42578125" style="68" customWidth="1"/>
    <col min="1039" max="1039" width="7" style="68" customWidth="1"/>
    <col min="1040" max="1040" width="7.42578125" style="68" customWidth="1"/>
    <col min="1041" max="1041" width="8" style="68" customWidth="1"/>
    <col min="1042" max="1042" width="7.42578125" style="68" customWidth="1"/>
    <col min="1043" max="1043" width="6.28515625" style="68" customWidth="1"/>
    <col min="1044" max="1044" width="7.85546875" style="68" customWidth="1"/>
    <col min="1045" max="1045" width="7.5703125" style="68" customWidth="1"/>
    <col min="1046" max="1046" width="6.42578125" style="68" customWidth="1"/>
    <col min="1047" max="1047" width="8.28515625" style="68" customWidth="1"/>
    <col min="1048" max="1048" width="8.5703125" style="68" customWidth="1"/>
    <col min="1049" max="1049" width="8.85546875" style="68" customWidth="1"/>
    <col min="1050" max="1050" width="6.42578125" style="68" customWidth="1"/>
    <col min="1051" max="1051" width="8.42578125" style="68" customWidth="1"/>
    <col min="1052" max="1052" width="8.5703125" style="68" customWidth="1"/>
    <col min="1053" max="1053" width="8.7109375" style="68" customWidth="1"/>
    <col min="1054" max="1054" width="6.28515625" style="68" customWidth="1"/>
    <col min="1055" max="1055" width="8.28515625" style="68" customWidth="1"/>
    <col min="1056" max="1056" width="8.42578125" style="68" customWidth="1"/>
    <col min="1057" max="1057" width="8.7109375" style="68" customWidth="1"/>
    <col min="1058" max="1058" width="6.7109375" style="68" customWidth="1"/>
    <col min="1059" max="1059" width="9.28515625" style="68" customWidth="1"/>
    <col min="1060" max="1061" width="7.28515625" style="68" customWidth="1"/>
    <col min="1062" max="1062" width="7.42578125" style="68" customWidth="1"/>
    <col min="1063" max="1063" width="6.85546875" style="68" customWidth="1"/>
    <col min="1064" max="1064" width="7.28515625" style="68" customWidth="1"/>
    <col min="1065" max="1065" width="7.85546875" style="68" customWidth="1"/>
    <col min="1066" max="1066" width="7.42578125" style="68" customWidth="1"/>
    <col min="1067" max="1067" width="6.5703125" style="68" customWidth="1"/>
    <col min="1068" max="1068" width="8.7109375" style="68" customWidth="1"/>
    <col min="1069" max="1069" width="8.28515625" style="68" customWidth="1"/>
    <col min="1070" max="1070" width="6.7109375" style="68" customWidth="1"/>
    <col min="1071" max="1071" width="7.42578125" style="68" customWidth="1"/>
    <col min="1072" max="1072" width="8.42578125" style="68" customWidth="1"/>
    <col min="1073" max="1073" width="9" style="68" customWidth="1"/>
    <col min="1074" max="1074" width="6" style="68" customWidth="1"/>
    <col min="1075" max="1075" width="8" style="68" customWidth="1"/>
    <col min="1076" max="1076" width="8.7109375" style="68" customWidth="1"/>
    <col min="1077" max="1077" width="9" style="68" customWidth="1"/>
    <col min="1078" max="1078" width="6.42578125" style="68" customWidth="1"/>
    <col min="1079" max="1079" width="7.85546875" style="68" customWidth="1"/>
    <col min="1080" max="1082" width="7.140625" style="68" customWidth="1"/>
    <col min="1083" max="1083" width="7.42578125" style="68" customWidth="1"/>
    <col min="1084" max="1084" width="7.85546875" style="68" customWidth="1"/>
    <col min="1085" max="1085" width="7.42578125" style="68" customWidth="1"/>
    <col min="1086" max="1086" width="7.85546875" style="68" customWidth="1"/>
    <col min="1087" max="1087" width="8" style="68" customWidth="1"/>
    <col min="1088" max="1282" width="9.140625" style="68"/>
    <col min="1283" max="1283" width="20" style="68" customWidth="1"/>
    <col min="1284" max="1285" width="8.85546875" style="68" customWidth="1"/>
    <col min="1286" max="1286" width="6" style="68" customWidth="1"/>
    <col min="1287" max="1287" width="8.140625" style="68" customWidth="1"/>
    <col min="1288" max="1288" width="8.85546875" style="68" customWidth="1"/>
    <col min="1289" max="1289" width="8.28515625" style="68" customWidth="1"/>
    <col min="1290" max="1290" width="6.42578125" style="68" customWidth="1"/>
    <col min="1291" max="1291" width="7.85546875" style="68" customWidth="1"/>
    <col min="1292" max="1292" width="8.7109375" style="68" customWidth="1"/>
    <col min="1293" max="1293" width="8.85546875" style="68" customWidth="1"/>
    <col min="1294" max="1294" width="7.42578125" style="68" customWidth="1"/>
    <col min="1295" max="1295" width="7" style="68" customWidth="1"/>
    <col min="1296" max="1296" width="7.42578125" style="68" customWidth="1"/>
    <col min="1297" max="1297" width="8" style="68" customWidth="1"/>
    <col min="1298" max="1298" width="7.42578125" style="68" customWidth="1"/>
    <col min="1299" max="1299" width="6.28515625" style="68" customWidth="1"/>
    <col min="1300" max="1300" width="7.85546875" style="68" customWidth="1"/>
    <col min="1301" max="1301" width="7.5703125" style="68" customWidth="1"/>
    <col min="1302" max="1302" width="6.42578125" style="68" customWidth="1"/>
    <col min="1303" max="1303" width="8.28515625" style="68" customWidth="1"/>
    <col min="1304" max="1304" width="8.5703125" style="68" customWidth="1"/>
    <col min="1305" max="1305" width="8.85546875" style="68" customWidth="1"/>
    <col min="1306" max="1306" width="6.42578125" style="68" customWidth="1"/>
    <col min="1307" max="1307" width="8.42578125" style="68" customWidth="1"/>
    <col min="1308" max="1308" width="8.5703125" style="68" customWidth="1"/>
    <col min="1309" max="1309" width="8.7109375" style="68" customWidth="1"/>
    <col min="1310" max="1310" width="6.28515625" style="68" customWidth="1"/>
    <col min="1311" max="1311" width="8.28515625" style="68" customWidth="1"/>
    <col min="1312" max="1312" width="8.42578125" style="68" customWidth="1"/>
    <col min="1313" max="1313" width="8.7109375" style="68" customWidth="1"/>
    <col min="1314" max="1314" width="6.7109375" style="68" customWidth="1"/>
    <col min="1315" max="1315" width="9.28515625" style="68" customWidth="1"/>
    <col min="1316" max="1317" width="7.28515625" style="68" customWidth="1"/>
    <col min="1318" max="1318" width="7.42578125" style="68" customWidth="1"/>
    <col min="1319" max="1319" width="6.85546875" style="68" customWidth="1"/>
    <col min="1320" max="1320" width="7.28515625" style="68" customWidth="1"/>
    <col min="1321" max="1321" width="7.85546875" style="68" customWidth="1"/>
    <col min="1322" max="1322" width="7.42578125" style="68" customWidth="1"/>
    <col min="1323" max="1323" width="6.5703125" style="68" customWidth="1"/>
    <col min="1324" max="1324" width="8.7109375" style="68" customWidth="1"/>
    <col min="1325" max="1325" width="8.28515625" style="68" customWidth="1"/>
    <col min="1326" max="1326" width="6.7109375" style="68" customWidth="1"/>
    <col min="1327" max="1327" width="7.42578125" style="68" customWidth="1"/>
    <col min="1328" max="1328" width="8.42578125" style="68" customWidth="1"/>
    <col min="1329" max="1329" width="9" style="68" customWidth="1"/>
    <col min="1330" max="1330" width="6" style="68" customWidth="1"/>
    <col min="1331" max="1331" width="8" style="68" customWidth="1"/>
    <col min="1332" max="1332" width="8.7109375" style="68" customWidth="1"/>
    <col min="1333" max="1333" width="9" style="68" customWidth="1"/>
    <col min="1334" max="1334" width="6.42578125" style="68" customWidth="1"/>
    <col min="1335" max="1335" width="7.85546875" style="68" customWidth="1"/>
    <col min="1336" max="1338" width="7.140625" style="68" customWidth="1"/>
    <col min="1339" max="1339" width="7.42578125" style="68" customWidth="1"/>
    <col min="1340" max="1340" width="7.85546875" style="68" customWidth="1"/>
    <col min="1341" max="1341" width="7.42578125" style="68" customWidth="1"/>
    <col min="1342" max="1342" width="7.85546875" style="68" customWidth="1"/>
    <col min="1343" max="1343" width="8" style="68" customWidth="1"/>
    <col min="1344" max="1538" width="9.140625" style="68"/>
    <col min="1539" max="1539" width="20" style="68" customWidth="1"/>
    <col min="1540" max="1541" width="8.85546875" style="68" customWidth="1"/>
    <col min="1542" max="1542" width="6" style="68" customWidth="1"/>
    <col min="1543" max="1543" width="8.140625" style="68" customWidth="1"/>
    <col min="1544" max="1544" width="8.85546875" style="68" customWidth="1"/>
    <col min="1545" max="1545" width="8.28515625" style="68" customWidth="1"/>
    <col min="1546" max="1546" width="6.42578125" style="68" customWidth="1"/>
    <col min="1547" max="1547" width="7.85546875" style="68" customWidth="1"/>
    <col min="1548" max="1548" width="8.7109375" style="68" customWidth="1"/>
    <col min="1549" max="1549" width="8.85546875" style="68" customWidth="1"/>
    <col min="1550" max="1550" width="7.42578125" style="68" customWidth="1"/>
    <col min="1551" max="1551" width="7" style="68" customWidth="1"/>
    <col min="1552" max="1552" width="7.42578125" style="68" customWidth="1"/>
    <col min="1553" max="1553" width="8" style="68" customWidth="1"/>
    <col min="1554" max="1554" width="7.42578125" style="68" customWidth="1"/>
    <col min="1555" max="1555" width="6.28515625" style="68" customWidth="1"/>
    <col min="1556" max="1556" width="7.85546875" style="68" customWidth="1"/>
    <col min="1557" max="1557" width="7.5703125" style="68" customWidth="1"/>
    <col min="1558" max="1558" width="6.42578125" style="68" customWidth="1"/>
    <col min="1559" max="1559" width="8.28515625" style="68" customWidth="1"/>
    <col min="1560" max="1560" width="8.5703125" style="68" customWidth="1"/>
    <col min="1561" max="1561" width="8.85546875" style="68" customWidth="1"/>
    <col min="1562" max="1562" width="6.42578125" style="68" customWidth="1"/>
    <col min="1563" max="1563" width="8.42578125" style="68" customWidth="1"/>
    <col min="1564" max="1564" width="8.5703125" style="68" customWidth="1"/>
    <col min="1565" max="1565" width="8.7109375" style="68" customWidth="1"/>
    <col min="1566" max="1566" width="6.28515625" style="68" customWidth="1"/>
    <col min="1567" max="1567" width="8.28515625" style="68" customWidth="1"/>
    <col min="1568" max="1568" width="8.42578125" style="68" customWidth="1"/>
    <col min="1569" max="1569" width="8.7109375" style="68" customWidth="1"/>
    <col min="1570" max="1570" width="6.7109375" style="68" customWidth="1"/>
    <col min="1571" max="1571" width="9.28515625" style="68" customWidth="1"/>
    <col min="1572" max="1573" width="7.28515625" style="68" customWidth="1"/>
    <col min="1574" max="1574" width="7.42578125" style="68" customWidth="1"/>
    <col min="1575" max="1575" width="6.85546875" style="68" customWidth="1"/>
    <col min="1576" max="1576" width="7.28515625" style="68" customWidth="1"/>
    <col min="1577" max="1577" width="7.85546875" style="68" customWidth="1"/>
    <col min="1578" max="1578" width="7.42578125" style="68" customWidth="1"/>
    <col min="1579" max="1579" width="6.5703125" style="68" customWidth="1"/>
    <col min="1580" max="1580" width="8.7109375" style="68" customWidth="1"/>
    <col min="1581" max="1581" width="8.28515625" style="68" customWidth="1"/>
    <col min="1582" max="1582" width="6.7109375" style="68" customWidth="1"/>
    <col min="1583" max="1583" width="7.42578125" style="68" customWidth="1"/>
    <col min="1584" max="1584" width="8.42578125" style="68" customWidth="1"/>
    <col min="1585" max="1585" width="9" style="68" customWidth="1"/>
    <col min="1586" max="1586" width="6" style="68" customWidth="1"/>
    <col min="1587" max="1587" width="8" style="68" customWidth="1"/>
    <col min="1588" max="1588" width="8.7109375" style="68" customWidth="1"/>
    <col min="1589" max="1589" width="9" style="68" customWidth="1"/>
    <col min="1590" max="1590" width="6.42578125" style="68" customWidth="1"/>
    <col min="1591" max="1591" width="7.85546875" style="68" customWidth="1"/>
    <col min="1592" max="1594" width="7.140625" style="68" customWidth="1"/>
    <col min="1595" max="1595" width="7.42578125" style="68" customWidth="1"/>
    <col min="1596" max="1596" width="7.85546875" style="68" customWidth="1"/>
    <col min="1597" max="1597" width="7.42578125" style="68" customWidth="1"/>
    <col min="1598" max="1598" width="7.85546875" style="68" customWidth="1"/>
    <col min="1599" max="1599" width="8" style="68" customWidth="1"/>
    <col min="1600" max="1794" width="9.140625" style="68"/>
    <col min="1795" max="1795" width="20" style="68" customWidth="1"/>
    <col min="1796" max="1797" width="8.85546875" style="68" customWidth="1"/>
    <col min="1798" max="1798" width="6" style="68" customWidth="1"/>
    <col min="1799" max="1799" width="8.140625" style="68" customWidth="1"/>
    <col min="1800" max="1800" width="8.85546875" style="68" customWidth="1"/>
    <col min="1801" max="1801" width="8.28515625" style="68" customWidth="1"/>
    <col min="1802" max="1802" width="6.42578125" style="68" customWidth="1"/>
    <col min="1803" max="1803" width="7.85546875" style="68" customWidth="1"/>
    <col min="1804" max="1804" width="8.7109375" style="68" customWidth="1"/>
    <col min="1805" max="1805" width="8.85546875" style="68" customWidth="1"/>
    <col min="1806" max="1806" width="7.42578125" style="68" customWidth="1"/>
    <col min="1807" max="1807" width="7" style="68" customWidth="1"/>
    <col min="1808" max="1808" width="7.42578125" style="68" customWidth="1"/>
    <col min="1809" max="1809" width="8" style="68" customWidth="1"/>
    <col min="1810" max="1810" width="7.42578125" style="68" customWidth="1"/>
    <col min="1811" max="1811" width="6.28515625" style="68" customWidth="1"/>
    <col min="1812" max="1812" width="7.85546875" style="68" customWidth="1"/>
    <col min="1813" max="1813" width="7.5703125" style="68" customWidth="1"/>
    <col min="1814" max="1814" width="6.42578125" style="68" customWidth="1"/>
    <col min="1815" max="1815" width="8.28515625" style="68" customWidth="1"/>
    <col min="1816" max="1816" width="8.5703125" style="68" customWidth="1"/>
    <col min="1817" max="1817" width="8.85546875" style="68" customWidth="1"/>
    <col min="1818" max="1818" width="6.42578125" style="68" customWidth="1"/>
    <col min="1819" max="1819" width="8.42578125" style="68" customWidth="1"/>
    <col min="1820" max="1820" width="8.5703125" style="68" customWidth="1"/>
    <col min="1821" max="1821" width="8.7109375" style="68" customWidth="1"/>
    <col min="1822" max="1822" width="6.28515625" style="68" customWidth="1"/>
    <col min="1823" max="1823" width="8.28515625" style="68" customWidth="1"/>
    <col min="1824" max="1824" width="8.42578125" style="68" customWidth="1"/>
    <col min="1825" max="1825" width="8.7109375" style="68" customWidth="1"/>
    <col min="1826" max="1826" width="6.7109375" style="68" customWidth="1"/>
    <col min="1827" max="1827" width="9.28515625" style="68" customWidth="1"/>
    <col min="1828" max="1829" width="7.28515625" style="68" customWidth="1"/>
    <col min="1830" max="1830" width="7.42578125" style="68" customWidth="1"/>
    <col min="1831" max="1831" width="6.85546875" style="68" customWidth="1"/>
    <col min="1832" max="1832" width="7.28515625" style="68" customWidth="1"/>
    <col min="1833" max="1833" width="7.85546875" style="68" customWidth="1"/>
    <col min="1834" max="1834" width="7.42578125" style="68" customWidth="1"/>
    <col min="1835" max="1835" width="6.5703125" style="68" customWidth="1"/>
    <col min="1836" max="1836" width="8.7109375" style="68" customWidth="1"/>
    <col min="1837" max="1837" width="8.28515625" style="68" customWidth="1"/>
    <col min="1838" max="1838" width="6.7109375" style="68" customWidth="1"/>
    <col min="1839" max="1839" width="7.42578125" style="68" customWidth="1"/>
    <col min="1840" max="1840" width="8.42578125" style="68" customWidth="1"/>
    <col min="1841" max="1841" width="9" style="68" customWidth="1"/>
    <col min="1842" max="1842" width="6" style="68" customWidth="1"/>
    <col min="1843" max="1843" width="8" style="68" customWidth="1"/>
    <col min="1844" max="1844" width="8.7109375" style="68" customWidth="1"/>
    <col min="1845" max="1845" width="9" style="68" customWidth="1"/>
    <col min="1846" max="1846" width="6.42578125" style="68" customWidth="1"/>
    <col min="1847" max="1847" width="7.85546875" style="68" customWidth="1"/>
    <col min="1848" max="1850" width="7.140625" style="68" customWidth="1"/>
    <col min="1851" max="1851" width="7.42578125" style="68" customWidth="1"/>
    <col min="1852" max="1852" width="7.85546875" style="68" customWidth="1"/>
    <col min="1853" max="1853" width="7.42578125" style="68" customWidth="1"/>
    <col min="1854" max="1854" width="7.85546875" style="68" customWidth="1"/>
    <col min="1855" max="1855" width="8" style="68" customWidth="1"/>
    <col min="1856" max="2050" width="9.140625" style="68"/>
    <col min="2051" max="2051" width="20" style="68" customWidth="1"/>
    <col min="2052" max="2053" width="8.85546875" style="68" customWidth="1"/>
    <col min="2054" max="2054" width="6" style="68" customWidth="1"/>
    <col min="2055" max="2055" width="8.140625" style="68" customWidth="1"/>
    <col min="2056" max="2056" width="8.85546875" style="68" customWidth="1"/>
    <col min="2057" max="2057" width="8.28515625" style="68" customWidth="1"/>
    <col min="2058" max="2058" width="6.42578125" style="68" customWidth="1"/>
    <col min="2059" max="2059" width="7.85546875" style="68" customWidth="1"/>
    <col min="2060" max="2060" width="8.7109375" style="68" customWidth="1"/>
    <col min="2061" max="2061" width="8.85546875" style="68" customWidth="1"/>
    <col min="2062" max="2062" width="7.42578125" style="68" customWidth="1"/>
    <col min="2063" max="2063" width="7" style="68" customWidth="1"/>
    <col min="2064" max="2064" width="7.42578125" style="68" customWidth="1"/>
    <col min="2065" max="2065" width="8" style="68" customWidth="1"/>
    <col min="2066" max="2066" width="7.42578125" style="68" customWidth="1"/>
    <col min="2067" max="2067" width="6.28515625" style="68" customWidth="1"/>
    <col min="2068" max="2068" width="7.85546875" style="68" customWidth="1"/>
    <col min="2069" max="2069" width="7.5703125" style="68" customWidth="1"/>
    <col min="2070" max="2070" width="6.42578125" style="68" customWidth="1"/>
    <col min="2071" max="2071" width="8.28515625" style="68" customWidth="1"/>
    <col min="2072" max="2072" width="8.5703125" style="68" customWidth="1"/>
    <col min="2073" max="2073" width="8.85546875" style="68" customWidth="1"/>
    <col min="2074" max="2074" width="6.42578125" style="68" customWidth="1"/>
    <col min="2075" max="2075" width="8.42578125" style="68" customWidth="1"/>
    <col min="2076" max="2076" width="8.5703125" style="68" customWidth="1"/>
    <col min="2077" max="2077" width="8.7109375" style="68" customWidth="1"/>
    <col min="2078" max="2078" width="6.28515625" style="68" customWidth="1"/>
    <col min="2079" max="2079" width="8.28515625" style="68" customWidth="1"/>
    <col min="2080" max="2080" width="8.42578125" style="68" customWidth="1"/>
    <col min="2081" max="2081" width="8.7109375" style="68" customWidth="1"/>
    <col min="2082" max="2082" width="6.7109375" style="68" customWidth="1"/>
    <col min="2083" max="2083" width="9.28515625" style="68" customWidth="1"/>
    <col min="2084" max="2085" width="7.28515625" style="68" customWidth="1"/>
    <col min="2086" max="2086" width="7.42578125" style="68" customWidth="1"/>
    <col min="2087" max="2087" width="6.85546875" style="68" customWidth="1"/>
    <col min="2088" max="2088" width="7.28515625" style="68" customWidth="1"/>
    <col min="2089" max="2089" width="7.85546875" style="68" customWidth="1"/>
    <col min="2090" max="2090" width="7.42578125" style="68" customWidth="1"/>
    <col min="2091" max="2091" width="6.5703125" style="68" customWidth="1"/>
    <col min="2092" max="2092" width="8.7109375" style="68" customWidth="1"/>
    <col min="2093" max="2093" width="8.28515625" style="68" customWidth="1"/>
    <col min="2094" max="2094" width="6.7109375" style="68" customWidth="1"/>
    <col min="2095" max="2095" width="7.42578125" style="68" customWidth="1"/>
    <col min="2096" max="2096" width="8.42578125" style="68" customWidth="1"/>
    <col min="2097" max="2097" width="9" style="68" customWidth="1"/>
    <col min="2098" max="2098" width="6" style="68" customWidth="1"/>
    <col min="2099" max="2099" width="8" style="68" customWidth="1"/>
    <col min="2100" max="2100" width="8.7109375" style="68" customWidth="1"/>
    <col min="2101" max="2101" width="9" style="68" customWidth="1"/>
    <col min="2102" max="2102" width="6.42578125" style="68" customWidth="1"/>
    <col min="2103" max="2103" width="7.85546875" style="68" customWidth="1"/>
    <col min="2104" max="2106" width="7.140625" style="68" customWidth="1"/>
    <col min="2107" max="2107" width="7.42578125" style="68" customWidth="1"/>
    <col min="2108" max="2108" width="7.85546875" style="68" customWidth="1"/>
    <col min="2109" max="2109" width="7.42578125" style="68" customWidth="1"/>
    <col min="2110" max="2110" width="7.85546875" style="68" customWidth="1"/>
    <col min="2111" max="2111" width="8" style="68" customWidth="1"/>
    <col min="2112" max="2306" width="9.140625" style="68"/>
    <col min="2307" max="2307" width="20" style="68" customWidth="1"/>
    <col min="2308" max="2309" width="8.85546875" style="68" customWidth="1"/>
    <col min="2310" max="2310" width="6" style="68" customWidth="1"/>
    <col min="2311" max="2311" width="8.140625" style="68" customWidth="1"/>
    <col min="2312" max="2312" width="8.85546875" style="68" customWidth="1"/>
    <col min="2313" max="2313" width="8.28515625" style="68" customWidth="1"/>
    <col min="2314" max="2314" width="6.42578125" style="68" customWidth="1"/>
    <col min="2315" max="2315" width="7.85546875" style="68" customWidth="1"/>
    <col min="2316" max="2316" width="8.7109375" style="68" customWidth="1"/>
    <col min="2317" max="2317" width="8.85546875" style="68" customWidth="1"/>
    <col min="2318" max="2318" width="7.42578125" style="68" customWidth="1"/>
    <col min="2319" max="2319" width="7" style="68" customWidth="1"/>
    <col min="2320" max="2320" width="7.42578125" style="68" customWidth="1"/>
    <col min="2321" max="2321" width="8" style="68" customWidth="1"/>
    <col min="2322" max="2322" width="7.42578125" style="68" customWidth="1"/>
    <col min="2323" max="2323" width="6.28515625" style="68" customWidth="1"/>
    <col min="2324" max="2324" width="7.85546875" style="68" customWidth="1"/>
    <col min="2325" max="2325" width="7.5703125" style="68" customWidth="1"/>
    <col min="2326" max="2326" width="6.42578125" style="68" customWidth="1"/>
    <col min="2327" max="2327" width="8.28515625" style="68" customWidth="1"/>
    <col min="2328" max="2328" width="8.5703125" style="68" customWidth="1"/>
    <col min="2329" max="2329" width="8.85546875" style="68" customWidth="1"/>
    <col min="2330" max="2330" width="6.42578125" style="68" customWidth="1"/>
    <col min="2331" max="2331" width="8.42578125" style="68" customWidth="1"/>
    <col min="2332" max="2332" width="8.5703125" style="68" customWidth="1"/>
    <col min="2333" max="2333" width="8.7109375" style="68" customWidth="1"/>
    <col min="2334" max="2334" width="6.28515625" style="68" customWidth="1"/>
    <col min="2335" max="2335" width="8.28515625" style="68" customWidth="1"/>
    <col min="2336" max="2336" width="8.42578125" style="68" customWidth="1"/>
    <col min="2337" max="2337" width="8.7109375" style="68" customWidth="1"/>
    <col min="2338" max="2338" width="6.7109375" style="68" customWidth="1"/>
    <col min="2339" max="2339" width="9.28515625" style="68" customWidth="1"/>
    <col min="2340" max="2341" width="7.28515625" style="68" customWidth="1"/>
    <col min="2342" max="2342" width="7.42578125" style="68" customWidth="1"/>
    <col min="2343" max="2343" width="6.85546875" style="68" customWidth="1"/>
    <col min="2344" max="2344" width="7.28515625" style="68" customWidth="1"/>
    <col min="2345" max="2345" width="7.85546875" style="68" customWidth="1"/>
    <col min="2346" max="2346" width="7.42578125" style="68" customWidth="1"/>
    <col min="2347" max="2347" width="6.5703125" style="68" customWidth="1"/>
    <col min="2348" max="2348" width="8.7109375" style="68" customWidth="1"/>
    <col min="2349" max="2349" width="8.28515625" style="68" customWidth="1"/>
    <col min="2350" max="2350" width="6.7109375" style="68" customWidth="1"/>
    <col min="2351" max="2351" width="7.42578125" style="68" customWidth="1"/>
    <col min="2352" max="2352" width="8.42578125" style="68" customWidth="1"/>
    <col min="2353" max="2353" width="9" style="68" customWidth="1"/>
    <col min="2354" max="2354" width="6" style="68" customWidth="1"/>
    <col min="2355" max="2355" width="8" style="68" customWidth="1"/>
    <col min="2356" max="2356" width="8.7109375" style="68" customWidth="1"/>
    <col min="2357" max="2357" width="9" style="68" customWidth="1"/>
    <col min="2358" max="2358" width="6.42578125" style="68" customWidth="1"/>
    <col min="2359" max="2359" width="7.85546875" style="68" customWidth="1"/>
    <col min="2360" max="2362" width="7.140625" style="68" customWidth="1"/>
    <col min="2363" max="2363" width="7.42578125" style="68" customWidth="1"/>
    <col min="2364" max="2364" width="7.85546875" style="68" customWidth="1"/>
    <col min="2365" max="2365" width="7.42578125" style="68" customWidth="1"/>
    <col min="2366" max="2366" width="7.85546875" style="68" customWidth="1"/>
    <col min="2367" max="2367" width="8" style="68" customWidth="1"/>
    <col min="2368" max="2562" width="9.140625" style="68"/>
    <col min="2563" max="2563" width="20" style="68" customWidth="1"/>
    <col min="2564" max="2565" width="8.85546875" style="68" customWidth="1"/>
    <col min="2566" max="2566" width="6" style="68" customWidth="1"/>
    <col min="2567" max="2567" width="8.140625" style="68" customWidth="1"/>
    <col min="2568" max="2568" width="8.85546875" style="68" customWidth="1"/>
    <col min="2569" max="2569" width="8.28515625" style="68" customWidth="1"/>
    <col min="2570" max="2570" width="6.42578125" style="68" customWidth="1"/>
    <col min="2571" max="2571" width="7.85546875" style="68" customWidth="1"/>
    <col min="2572" max="2572" width="8.7109375" style="68" customWidth="1"/>
    <col min="2573" max="2573" width="8.85546875" style="68" customWidth="1"/>
    <col min="2574" max="2574" width="7.42578125" style="68" customWidth="1"/>
    <col min="2575" max="2575" width="7" style="68" customWidth="1"/>
    <col min="2576" max="2576" width="7.42578125" style="68" customWidth="1"/>
    <col min="2577" max="2577" width="8" style="68" customWidth="1"/>
    <col min="2578" max="2578" width="7.42578125" style="68" customWidth="1"/>
    <col min="2579" max="2579" width="6.28515625" style="68" customWidth="1"/>
    <col min="2580" max="2580" width="7.85546875" style="68" customWidth="1"/>
    <col min="2581" max="2581" width="7.5703125" style="68" customWidth="1"/>
    <col min="2582" max="2582" width="6.42578125" style="68" customWidth="1"/>
    <col min="2583" max="2583" width="8.28515625" style="68" customWidth="1"/>
    <col min="2584" max="2584" width="8.5703125" style="68" customWidth="1"/>
    <col min="2585" max="2585" width="8.85546875" style="68" customWidth="1"/>
    <col min="2586" max="2586" width="6.42578125" style="68" customWidth="1"/>
    <col min="2587" max="2587" width="8.42578125" style="68" customWidth="1"/>
    <col min="2588" max="2588" width="8.5703125" style="68" customWidth="1"/>
    <col min="2589" max="2589" width="8.7109375" style="68" customWidth="1"/>
    <col min="2590" max="2590" width="6.28515625" style="68" customWidth="1"/>
    <col min="2591" max="2591" width="8.28515625" style="68" customWidth="1"/>
    <col min="2592" max="2592" width="8.42578125" style="68" customWidth="1"/>
    <col min="2593" max="2593" width="8.7109375" style="68" customWidth="1"/>
    <col min="2594" max="2594" width="6.7109375" style="68" customWidth="1"/>
    <col min="2595" max="2595" width="9.28515625" style="68" customWidth="1"/>
    <col min="2596" max="2597" width="7.28515625" style="68" customWidth="1"/>
    <col min="2598" max="2598" width="7.42578125" style="68" customWidth="1"/>
    <col min="2599" max="2599" width="6.85546875" style="68" customWidth="1"/>
    <col min="2600" max="2600" width="7.28515625" style="68" customWidth="1"/>
    <col min="2601" max="2601" width="7.85546875" style="68" customWidth="1"/>
    <col min="2602" max="2602" width="7.42578125" style="68" customWidth="1"/>
    <col min="2603" max="2603" width="6.5703125" style="68" customWidth="1"/>
    <col min="2604" max="2604" width="8.7109375" style="68" customWidth="1"/>
    <col min="2605" max="2605" width="8.28515625" style="68" customWidth="1"/>
    <col min="2606" max="2606" width="6.7109375" style="68" customWidth="1"/>
    <col min="2607" max="2607" width="7.42578125" style="68" customWidth="1"/>
    <col min="2608" max="2608" width="8.42578125" style="68" customWidth="1"/>
    <col min="2609" max="2609" width="9" style="68" customWidth="1"/>
    <col min="2610" max="2610" width="6" style="68" customWidth="1"/>
    <col min="2611" max="2611" width="8" style="68" customWidth="1"/>
    <col min="2612" max="2612" width="8.7109375" style="68" customWidth="1"/>
    <col min="2613" max="2613" width="9" style="68" customWidth="1"/>
    <col min="2614" max="2614" width="6.42578125" style="68" customWidth="1"/>
    <col min="2615" max="2615" width="7.85546875" style="68" customWidth="1"/>
    <col min="2616" max="2618" width="7.140625" style="68" customWidth="1"/>
    <col min="2619" max="2619" width="7.42578125" style="68" customWidth="1"/>
    <col min="2620" max="2620" width="7.85546875" style="68" customWidth="1"/>
    <col min="2621" max="2621" width="7.42578125" style="68" customWidth="1"/>
    <col min="2622" max="2622" width="7.85546875" style="68" customWidth="1"/>
    <col min="2623" max="2623" width="8" style="68" customWidth="1"/>
    <col min="2624" max="2818" width="9.140625" style="68"/>
    <col min="2819" max="2819" width="20" style="68" customWidth="1"/>
    <col min="2820" max="2821" width="8.85546875" style="68" customWidth="1"/>
    <col min="2822" max="2822" width="6" style="68" customWidth="1"/>
    <col min="2823" max="2823" width="8.140625" style="68" customWidth="1"/>
    <col min="2824" max="2824" width="8.85546875" style="68" customWidth="1"/>
    <col min="2825" max="2825" width="8.28515625" style="68" customWidth="1"/>
    <col min="2826" max="2826" width="6.42578125" style="68" customWidth="1"/>
    <col min="2827" max="2827" width="7.85546875" style="68" customWidth="1"/>
    <col min="2828" max="2828" width="8.7109375" style="68" customWidth="1"/>
    <col min="2829" max="2829" width="8.85546875" style="68" customWidth="1"/>
    <col min="2830" max="2830" width="7.42578125" style="68" customWidth="1"/>
    <col min="2831" max="2831" width="7" style="68" customWidth="1"/>
    <col min="2832" max="2832" width="7.42578125" style="68" customWidth="1"/>
    <col min="2833" max="2833" width="8" style="68" customWidth="1"/>
    <col min="2834" max="2834" width="7.42578125" style="68" customWidth="1"/>
    <col min="2835" max="2835" width="6.28515625" style="68" customWidth="1"/>
    <col min="2836" max="2836" width="7.85546875" style="68" customWidth="1"/>
    <col min="2837" max="2837" width="7.5703125" style="68" customWidth="1"/>
    <col min="2838" max="2838" width="6.42578125" style="68" customWidth="1"/>
    <col min="2839" max="2839" width="8.28515625" style="68" customWidth="1"/>
    <col min="2840" max="2840" width="8.5703125" style="68" customWidth="1"/>
    <col min="2841" max="2841" width="8.85546875" style="68" customWidth="1"/>
    <col min="2842" max="2842" width="6.42578125" style="68" customWidth="1"/>
    <col min="2843" max="2843" width="8.42578125" style="68" customWidth="1"/>
    <col min="2844" max="2844" width="8.5703125" style="68" customWidth="1"/>
    <col min="2845" max="2845" width="8.7109375" style="68" customWidth="1"/>
    <col min="2846" max="2846" width="6.28515625" style="68" customWidth="1"/>
    <col min="2847" max="2847" width="8.28515625" style="68" customWidth="1"/>
    <col min="2848" max="2848" width="8.42578125" style="68" customWidth="1"/>
    <col min="2849" max="2849" width="8.7109375" style="68" customWidth="1"/>
    <col min="2850" max="2850" width="6.7109375" style="68" customWidth="1"/>
    <col min="2851" max="2851" width="9.28515625" style="68" customWidth="1"/>
    <col min="2852" max="2853" width="7.28515625" style="68" customWidth="1"/>
    <col min="2854" max="2854" width="7.42578125" style="68" customWidth="1"/>
    <col min="2855" max="2855" width="6.85546875" style="68" customWidth="1"/>
    <col min="2856" max="2856" width="7.28515625" style="68" customWidth="1"/>
    <col min="2857" max="2857" width="7.85546875" style="68" customWidth="1"/>
    <col min="2858" max="2858" width="7.42578125" style="68" customWidth="1"/>
    <col min="2859" max="2859" width="6.5703125" style="68" customWidth="1"/>
    <col min="2860" max="2860" width="8.7109375" style="68" customWidth="1"/>
    <col min="2861" max="2861" width="8.28515625" style="68" customWidth="1"/>
    <col min="2862" max="2862" width="6.7109375" style="68" customWidth="1"/>
    <col min="2863" max="2863" width="7.42578125" style="68" customWidth="1"/>
    <col min="2864" max="2864" width="8.42578125" style="68" customWidth="1"/>
    <col min="2865" max="2865" width="9" style="68" customWidth="1"/>
    <col min="2866" max="2866" width="6" style="68" customWidth="1"/>
    <col min="2867" max="2867" width="8" style="68" customWidth="1"/>
    <col min="2868" max="2868" width="8.7109375" style="68" customWidth="1"/>
    <col min="2869" max="2869" width="9" style="68" customWidth="1"/>
    <col min="2870" max="2870" width="6.42578125" style="68" customWidth="1"/>
    <col min="2871" max="2871" width="7.85546875" style="68" customWidth="1"/>
    <col min="2872" max="2874" width="7.140625" style="68" customWidth="1"/>
    <col min="2875" max="2875" width="7.42578125" style="68" customWidth="1"/>
    <col min="2876" max="2876" width="7.85546875" style="68" customWidth="1"/>
    <col min="2877" max="2877" width="7.42578125" style="68" customWidth="1"/>
    <col min="2878" max="2878" width="7.85546875" style="68" customWidth="1"/>
    <col min="2879" max="2879" width="8" style="68" customWidth="1"/>
    <col min="2880" max="3074" width="9.140625" style="68"/>
    <col min="3075" max="3075" width="20" style="68" customWidth="1"/>
    <col min="3076" max="3077" width="8.85546875" style="68" customWidth="1"/>
    <col min="3078" max="3078" width="6" style="68" customWidth="1"/>
    <col min="3079" max="3079" width="8.140625" style="68" customWidth="1"/>
    <col min="3080" max="3080" width="8.85546875" style="68" customWidth="1"/>
    <col min="3081" max="3081" width="8.28515625" style="68" customWidth="1"/>
    <col min="3082" max="3082" width="6.42578125" style="68" customWidth="1"/>
    <col min="3083" max="3083" width="7.85546875" style="68" customWidth="1"/>
    <col min="3084" max="3084" width="8.7109375" style="68" customWidth="1"/>
    <col min="3085" max="3085" width="8.85546875" style="68" customWidth="1"/>
    <col min="3086" max="3086" width="7.42578125" style="68" customWidth="1"/>
    <col min="3087" max="3087" width="7" style="68" customWidth="1"/>
    <col min="3088" max="3088" width="7.42578125" style="68" customWidth="1"/>
    <col min="3089" max="3089" width="8" style="68" customWidth="1"/>
    <col min="3090" max="3090" width="7.42578125" style="68" customWidth="1"/>
    <col min="3091" max="3091" width="6.28515625" style="68" customWidth="1"/>
    <col min="3092" max="3092" width="7.85546875" style="68" customWidth="1"/>
    <col min="3093" max="3093" width="7.5703125" style="68" customWidth="1"/>
    <col min="3094" max="3094" width="6.42578125" style="68" customWidth="1"/>
    <col min="3095" max="3095" width="8.28515625" style="68" customWidth="1"/>
    <col min="3096" max="3096" width="8.5703125" style="68" customWidth="1"/>
    <col min="3097" max="3097" width="8.85546875" style="68" customWidth="1"/>
    <col min="3098" max="3098" width="6.42578125" style="68" customWidth="1"/>
    <col min="3099" max="3099" width="8.42578125" style="68" customWidth="1"/>
    <col min="3100" max="3100" width="8.5703125" style="68" customWidth="1"/>
    <col min="3101" max="3101" width="8.7109375" style="68" customWidth="1"/>
    <col min="3102" max="3102" width="6.28515625" style="68" customWidth="1"/>
    <col min="3103" max="3103" width="8.28515625" style="68" customWidth="1"/>
    <col min="3104" max="3104" width="8.42578125" style="68" customWidth="1"/>
    <col min="3105" max="3105" width="8.7109375" style="68" customWidth="1"/>
    <col min="3106" max="3106" width="6.7109375" style="68" customWidth="1"/>
    <col min="3107" max="3107" width="9.28515625" style="68" customWidth="1"/>
    <col min="3108" max="3109" width="7.28515625" style="68" customWidth="1"/>
    <col min="3110" max="3110" width="7.42578125" style="68" customWidth="1"/>
    <col min="3111" max="3111" width="6.85546875" style="68" customWidth="1"/>
    <col min="3112" max="3112" width="7.28515625" style="68" customWidth="1"/>
    <col min="3113" max="3113" width="7.85546875" style="68" customWidth="1"/>
    <col min="3114" max="3114" width="7.42578125" style="68" customWidth="1"/>
    <col min="3115" max="3115" width="6.5703125" style="68" customWidth="1"/>
    <col min="3116" max="3116" width="8.7109375" style="68" customWidth="1"/>
    <col min="3117" max="3117" width="8.28515625" style="68" customWidth="1"/>
    <col min="3118" max="3118" width="6.7109375" style="68" customWidth="1"/>
    <col min="3119" max="3119" width="7.42578125" style="68" customWidth="1"/>
    <col min="3120" max="3120" width="8.42578125" style="68" customWidth="1"/>
    <col min="3121" max="3121" width="9" style="68" customWidth="1"/>
    <col min="3122" max="3122" width="6" style="68" customWidth="1"/>
    <col min="3123" max="3123" width="8" style="68" customWidth="1"/>
    <col min="3124" max="3124" width="8.7109375" style="68" customWidth="1"/>
    <col min="3125" max="3125" width="9" style="68" customWidth="1"/>
    <col min="3126" max="3126" width="6.42578125" style="68" customWidth="1"/>
    <col min="3127" max="3127" width="7.85546875" style="68" customWidth="1"/>
    <col min="3128" max="3130" width="7.140625" style="68" customWidth="1"/>
    <col min="3131" max="3131" width="7.42578125" style="68" customWidth="1"/>
    <col min="3132" max="3132" width="7.85546875" style="68" customWidth="1"/>
    <col min="3133" max="3133" width="7.42578125" style="68" customWidth="1"/>
    <col min="3134" max="3134" width="7.85546875" style="68" customWidth="1"/>
    <col min="3135" max="3135" width="8" style="68" customWidth="1"/>
    <col min="3136" max="3330" width="9.140625" style="68"/>
    <col min="3331" max="3331" width="20" style="68" customWidth="1"/>
    <col min="3332" max="3333" width="8.85546875" style="68" customWidth="1"/>
    <col min="3334" max="3334" width="6" style="68" customWidth="1"/>
    <col min="3335" max="3335" width="8.140625" style="68" customWidth="1"/>
    <col min="3336" max="3336" width="8.85546875" style="68" customWidth="1"/>
    <col min="3337" max="3337" width="8.28515625" style="68" customWidth="1"/>
    <col min="3338" max="3338" width="6.42578125" style="68" customWidth="1"/>
    <col min="3339" max="3339" width="7.85546875" style="68" customWidth="1"/>
    <col min="3340" max="3340" width="8.7109375" style="68" customWidth="1"/>
    <col min="3341" max="3341" width="8.85546875" style="68" customWidth="1"/>
    <col min="3342" max="3342" width="7.42578125" style="68" customWidth="1"/>
    <col min="3343" max="3343" width="7" style="68" customWidth="1"/>
    <col min="3344" max="3344" width="7.42578125" style="68" customWidth="1"/>
    <col min="3345" max="3345" width="8" style="68" customWidth="1"/>
    <col min="3346" max="3346" width="7.42578125" style="68" customWidth="1"/>
    <col min="3347" max="3347" width="6.28515625" style="68" customWidth="1"/>
    <col min="3348" max="3348" width="7.85546875" style="68" customWidth="1"/>
    <col min="3349" max="3349" width="7.5703125" style="68" customWidth="1"/>
    <col min="3350" max="3350" width="6.42578125" style="68" customWidth="1"/>
    <col min="3351" max="3351" width="8.28515625" style="68" customWidth="1"/>
    <col min="3352" max="3352" width="8.5703125" style="68" customWidth="1"/>
    <col min="3353" max="3353" width="8.85546875" style="68" customWidth="1"/>
    <col min="3354" max="3354" width="6.42578125" style="68" customWidth="1"/>
    <col min="3355" max="3355" width="8.42578125" style="68" customWidth="1"/>
    <col min="3356" max="3356" width="8.5703125" style="68" customWidth="1"/>
    <col min="3357" max="3357" width="8.7109375" style="68" customWidth="1"/>
    <col min="3358" max="3358" width="6.28515625" style="68" customWidth="1"/>
    <col min="3359" max="3359" width="8.28515625" style="68" customWidth="1"/>
    <col min="3360" max="3360" width="8.42578125" style="68" customWidth="1"/>
    <col min="3361" max="3361" width="8.7109375" style="68" customWidth="1"/>
    <col min="3362" max="3362" width="6.7109375" style="68" customWidth="1"/>
    <col min="3363" max="3363" width="9.28515625" style="68" customWidth="1"/>
    <col min="3364" max="3365" width="7.28515625" style="68" customWidth="1"/>
    <col min="3366" max="3366" width="7.42578125" style="68" customWidth="1"/>
    <col min="3367" max="3367" width="6.85546875" style="68" customWidth="1"/>
    <col min="3368" max="3368" width="7.28515625" style="68" customWidth="1"/>
    <col min="3369" max="3369" width="7.85546875" style="68" customWidth="1"/>
    <col min="3370" max="3370" width="7.42578125" style="68" customWidth="1"/>
    <col min="3371" max="3371" width="6.5703125" style="68" customWidth="1"/>
    <col min="3372" max="3372" width="8.7109375" style="68" customWidth="1"/>
    <col min="3373" max="3373" width="8.28515625" style="68" customWidth="1"/>
    <col min="3374" max="3374" width="6.7109375" style="68" customWidth="1"/>
    <col min="3375" max="3375" width="7.42578125" style="68" customWidth="1"/>
    <col min="3376" max="3376" width="8.42578125" style="68" customWidth="1"/>
    <col min="3377" max="3377" width="9" style="68" customWidth="1"/>
    <col min="3378" max="3378" width="6" style="68" customWidth="1"/>
    <col min="3379" max="3379" width="8" style="68" customWidth="1"/>
    <col min="3380" max="3380" width="8.7109375" style="68" customWidth="1"/>
    <col min="3381" max="3381" width="9" style="68" customWidth="1"/>
    <col min="3382" max="3382" width="6.42578125" style="68" customWidth="1"/>
    <col min="3383" max="3383" width="7.85546875" style="68" customWidth="1"/>
    <col min="3384" max="3386" width="7.140625" style="68" customWidth="1"/>
    <col min="3387" max="3387" width="7.42578125" style="68" customWidth="1"/>
    <col min="3388" max="3388" width="7.85546875" style="68" customWidth="1"/>
    <col min="3389" max="3389" width="7.42578125" style="68" customWidth="1"/>
    <col min="3390" max="3390" width="7.85546875" style="68" customWidth="1"/>
    <col min="3391" max="3391" width="8" style="68" customWidth="1"/>
    <col min="3392" max="3586" width="9.140625" style="68"/>
    <col min="3587" max="3587" width="20" style="68" customWidth="1"/>
    <col min="3588" max="3589" width="8.85546875" style="68" customWidth="1"/>
    <col min="3590" max="3590" width="6" style="68" customWidth="1"/>
    <col min="3591" max="3591" width="8.140625" style="68" customWidth="1"/>
    <col min="3592" max="3592" width="8.85546875" style="68" customWidth="1"/>
    <col min="3593" max="3593" width="8.28515625" style="68" customWidth="1"/>
    <col min="3594" max="3594" width="6.42578125" style="68" customWidth="1"/>
    <col min="3595" max="3595" width="7.85546875" style="68" customWidth="1"/>
    <col min="3596" max="3596" width="8.7109375" style="68" customWidth="1"/>
    <col min="3597" max="3597" width="8.85546875" style="68" customWidth="1"/>
    <col min="3598" max="3598" width="7.42578125" style="68" customWidth="1"/>
    <col min="3599" max="3599" width="7" style="68" customWidth="1"/>
    <col min="3600" max="3600" width="7.42578125" style="68" customWidth="1"/>
    <col min="3601" max="3601" width="8" style="68" customWidth="1"/>
    <col min="3602" max="3602" width="7.42578125" style="68" customWidth="1"/>
    <col min="3603" max="3603" width="6.28515625" style="68" customWidth="1"/>
    <col min="3604" max="3604" width="7.85546875" style="68" customWidth="1"/>
    <col min="3605" max="3605" width="7.5703125" style="68" customWidth="1"/>
    <col min="3606" max="3606" width="6.42578125" style="68" customWidth="1"/>
    <col min="3607" max="3607" width="8.28515625" style="68" customWidth="1"/>
    <col min="3608" max="3608" width="8.5703125" style="68" customWidth="1"/>
    <col min="3609" max="3609" width="8.85546875" style="68" customWidth="1"/>
    <col min="3610" max="3610" width="6.42578125" style="68" customWidth="1"/>
    <col min="3611" max="3611" width="8.42578125" style="68" customWidth="1"/>
    <col min="3612" max="3612" width="8.5703125" style="68" customWidth="1"/>
    <col min="3613" max="3613" width="8.7109375" style="68" customWidth="1"/>
    <col min="3614" max="3614" width="6.28515625" style="68" customWidth="1"/>
    <col min="3615" max="3615" width="8.28515625" style="68" customWidth="1"/>
    <col min="3616" max="3616" width="8.42578125" style="68" customWidth="1"/>
    <col min="3617" max="3617" width="8.7109375" style="68" customWidth="1"/>
    <col min="3618" max="3618" width="6.7109375" style="68" customWidth="1"/>
    <col min="3619" max="3619" width="9.28515625" style="68" customWidth="1"/>
    <col min="3620" max="3621" width="7.28515625" style="68" customWidth="1"/>
    <col min="3622" max="3622" width="7.42578125" style="68" customWidth="1"/>
    <col min="3623" max="3623" width="6.85546875" style="68" customWidth="1"/>
    <col min="3624" max="3624" width="7.28515625" style="68" customWidth="1"/>
    <col min="3625" max="3625" width="7.85546875" style="68" customWidth="1"/>
    <col min="3626" max="3626" width="7.42578125" style="68" customWidth="1"/>
    <col min="3627" max="3627" width="6.5703125" style="68" customWidth="1"/>
    <col min="3628" max="3628" width="8.7109375" style="68" customWidth="1"/>
    <col min="3629" max="3629" width="8.28515625" style="68" customWidth="1"/>
    <col min="3630" max="3630" width="6.7109375" style="68" customWidth="1"/>
    <col min="3631" max="3631" width="7.42578125" style="68" customWidth="1"/>
    <col min="3632" max="3632" width="8.42578125" style="68" customWidth="1"/>
    <col min="3633" max="3633" width="9" style="68" customWidth="1"/>
    <col min="3634" max="3634" width="6" style="68" customWidth="1"/>
    <col min="3635" max="3635" width="8" style="68" customWidth="1"/>
    <col min="3636" max="3636" width="8.7109375" style="68" customWidth="1"/>
    <col min="3637" max="3637" width="9" style="68" customWidth="1"/>
    <col min="3638" max="3638" width="6.42578125" style="68" customWidth="1"/>
    <col min="3639" max="3639" width="7.85546875" style="68" customWidth="1"/>
    <col min="3640" max="3642" width="7.140625" style="68" customWidth="1"/>
    <col min="3643" max="3643" width="7.42578125" style="68" customWidth="1"/>
    <col min="3644" max="3644" width="7.85546875" style="68" customWidth="1"/>
    <col min="3645" max="3645" width="7.42578125" style="68" customWidth="1"/>
    <col min="3646" max="3646" width="7.85546875" style="68" customWidth="1"/>
    <col min="3647" max="3647" width="8" style="68" customWidth="1"/>
    <col min="3648" max="3842" width="9.140625" style="68"/>
    <col min="3843" max="3843" width="20" style="68" customWidth="1"/>
    <col min="3844" max="3845" width="8.85546875" style="68" customWidth="1"/>
    <col min="3846" max="3846" width="6" style="68" customWidth="1"/>
    <col min="3847" max="3847" width="8.140625" style="68" customWidth="1"/>
    <col min="3848" max="3848" width="8.85546875" style="68" customWidth="1"/>
    <col min="3849" max="3849" width="8.28515625" style="68" customWidth="1"/>
    <col min="3850" max="3850" width="6.42578125" style="68" customWidth="1"/>
    <col min="3851" max="3851" width="7.85546875" style="68" customWidth="1"/>
    <col min="3852" max="3852" width="8.7109375" style="68" customWidth="1"/>
    <col min="3853" max="3853" width="8.85546875" style="68" customWidth="1"/>
    <col min="3854" max="3854" width="7.42578125" style="68" customWidth="1"/>
    <col min="3855" max="3855" width="7" style="68" customWidth="1"/>
    <col min="3856" max="3856" width="7.42578125" style="68" customWidth="1"/>
    <col min="3857" max="3857" width="8" style="68" customWidth="1"/>
    <col min="3858" max="3858" width="7.42578125" style="68" customWidth="1"/>
    <col min="3859" max="3859" width="6.28515625" style="68" customWidth="1"/>
    <col min="3860" max="3860" width="7.85546875" style="68" customWidth="1"/>
    <col min="3861" max="3861" width="7.5703125" style="68" customWidth="1"/>
    <col min="3862" max="3862" width="6.42578125" style="68" customWidth="1"/>
    <col min="3863" max="3863" width="8.28515625" style="68" customWidth="1"/>
    <col min="3864" max="3864" width="8.5703125" style="68" customWidth="1"/>
    <col min="3865" max="3865" width="8.85546875" style="68" customWidth="1"/>
    <col min="3866" max="3866" width="6.42578125" style="68" customWidth="1"/>
    <col min="3867" max="3867" width="8.42578125" style="68" customWidth="1"/>
    <col min="3868" max="3868" width="8.5703125" style="68" customWidth="1"/>
    <col min="3869" max="3869" width="8.7109375" style="68" customWidth="1"/>
    <col min="3870" max="3870" width="6.28515625" style="68" customWidth="1"/>
    <col min="3871" max="3871" width="8.28515625" style="68" customWidth="1"/>
    <col min="3872" max="3872" width="8.42578125" style="68" customWidth="1"/>
    <col min="3873" max="3873" width="8.7109375" style="68" customWidth="1"/>
    <col min="3874" max="3874" width="6.7109375" style="68" customWidth="1"/>
    <col min="3875" max="3875" width="9.28515625" style="68" customWidth="1"/>
    <col min="3876" max="3877" width="7.28515625" style="68" customWidth="1"/>
    <col min="3878" max="3878" width="7.42578125" style="68" customWidth="1"/>
    <col min="3879" max="3879" width="6.85546875" style="68" customWidth="1"/>
    <col min="3880" max="3880" width="7.28515625" style="68" customWidth="1"/>
    <col min="3881" max="3881" width="7.85546875" style="68" customWidth="1"/>
    <col min="3882" max="3882" width="7.42578125" style="68" customWidth="1"/>
    <col min="3883" max="3883" width="6.5703125" style="68" customWidth="1"/>
    <col min="3884" max="3884" width="8.7109375" style="68" customWidth="1"/>
    <col min="3885" max="3885" width="8.28515625" style="68" customWidth="1"/>
    <col min="3886" max="3886" width="6.7109375" style="68" customWidth="1"/>
    <col min="3887" max="3887" width="7.42578125" style="68" customWidth="1"/>
    <col min="3888" max="3888" width="8.42578125" style="68" customWidth="1"/>
    <col min="3889" max="3889" width="9" style="68" customWidth="1"/>
    <col min="3890" max="3890" width="6" style="68" customWidth="1"/>
    <col min="3891" max="3891" width="8" style="68" customWidth="1"/>
    <col min="3892" max="3892" width="8.7109375" style="68" customWidth="1"/>
    <col min="3893" max="3893" width="9" style="68" customWidth="1"/>
    <col min="3894" max="3894" width="6.42578125" style="68" customWidth="1"/>
    <col min="3895" max="3895" width="7.85546875" style="68" customWidth="1"/>
    <col min="3896" max="3898" width="7.140625" style="68" customWidth="1"/>
    <col min="3899" max="3899" width="7.42578125" style="68" customWidth="1"/>
    <col min="3900" max="3900" width="7.85546875" style="68" customWidth="1"/>
    <col min="3901" max="3901" width="7.42578125" style="68" customWidth="1"/>
    <col min="3902" max="3902" width="7.85546875" style="68" customWidth="1"/>
    <col min="3903" max="3903" width="8" style="68" customWidth="1"/>
    <col min="3904" max="4098" width="9.140625" style="68"/>
    <col min="4099" max="4099" width="20" style="68" customWidth="1"/>
    <col min="4100" max="4101" width="8.85546875" style="68" customWidth="1"/>
    <col min="4102" max="4102" width="6" style="68" customWidth="1"/>
    <col min="4103" max="4103" width="8.140625" style="68" customWidth="1"/>
    <col min="4104" max="4104" width="8.85546875" style="68" customWidth="1"/>
    <col min="4105" max="4105" width="8.28515625" style="68" customWidth="1"/>
    <col min="4106" max="4106" width="6.42578125" style="68" customWidth="1"/>
    <col min="4107" max="4107" width="7.85546875" style="68" customWidth="1"/>
    <col min="4108" max="4108" width="8.7109375" style="68" customWidth="1"/>
    <col min="4109" max="4109" width="8.85546875" style="68" customWidth="1"/>
    <col min="4110" max="4110" width="7.42578125" style="68" customWidth="1"/>
    <col min="4111" max="4111" width="7" style="68" customWidth="1"/>
    <col min="4112" max="4112" width="7.42578125" style="68" customWidth="1"/>
    <col min="4113" max="4113" width="8" style="68" customWidth="1"/>
    <col min="4114" max="4114" width="7.42578125" style="68" customWidth="1"/>
    <col min="4115" max="4115" width="6.28515625" style="68" customWidth="1"/>
    <col min="4116" max="4116" width="7.85546875" style="68" customWidth="1"/>
    <col min="4117" max="4117" width="7.5703125" style="68" customWidth="1"/>
    <col min="4118" max="4118" width="6.42578125" style="68" customWidth="1"/>
    <col min="4119" max="4119" width="8.28515625" style="68" customWidth="1"/>
    <col min="4120" max="4120" width="8.5703125" style="68" customWidth="1"/>
    <col min="4121" max="4121" width="8.85546875" style="68" customWidth="1"/>
    <col min="4122" max="4122" width="6.42578125" style="68" customWidth="1"/>
    <col min="4123" max="4123" width="8.42578125" style="68" customWidth="1"/>
    <col min="4124" max="4124" width="8.5703125" style="68" customWidth="1"/>
    <col min="4125" max="4125" width="8.7109375" style="68" customWidth="1"/>
    <col min="4126" max="4126" width="6.28515625" style="68" customWidth="1"/>
    <col min="4127" max="4127" width="8.28515625" style="68" customWidth="1"/>
    <col min="4128" max="4128" width="8.42578125" style="68" customWidth="1"/>
    <col min="4129" max="4129" width="8.7109375" style="68" customWidth="1"/>
    <col min="4130" max="4130" width="6.7109375" style="68" customWidth="1"/>
    <col min="4131" max="4131" width="9.28515625" style="68" customWidth="1"/>
    <col min="4132" max="4133" width="7.28515625" style="68" customWidth="1"/>
    <col min="4134" max="4134" width="7.42578125" style="68" customWidth="1"/>
    <col min="4135" max="4135" width="6.85546875" style="68" customWidth="1"/>
    <col min="4136" max="4136" width="7.28515625" style="68" customWidth="1"/>
    <col min="4137" max="4137" width="7.85546875" style="68" customWidth="1"/>
    <col min="4138" max="4138" width="7.42578125" style="68" customWidth="1"/>
    <col min="4139" max="4139" width="6.5703125" style="68" customWidth="1"/>
    <col min="4140" max="4140" width="8.7109375" style="68" customWidth="1"/>
    <col min="4141" max="4141" width="8.28515625" style="68" customWidth="1"/>
    <col min="4142" max="4142" width="6.7109375" style="68" customWidth="1"/>
    <col min="4143" max="4143" width="7.42578125" style="68" customWidth="1"/>
    <col min="4144" max="4144" width="8.42578125" style="68" customWidth="1"/>
    <col min="4145" max="4145" width="9" style="68" customWidth="1"/>
    <col min="4146" max="4146" width="6" style="68" customWidth="1"/>
    <col min="4147" max="4147" width="8" style="68" customWidth="1"/>
    <col min="4148" max="4148" width="8.7109375" style="68" customWidth="1"/>
    <col min="4149" max="4149" width="9" style="68" customWidth="1"/>
    <col min="4150" max="4150" width="6.42578125" style="68" customWidth="1"/>
    <col min="4151" max="4151" width="7.85546875" style="68" customWidth="1"/>
    <col min="4152" max="4154" width="7.140625" style="68" customWidth="1"/>
    <col min="4155" max="4155" width="7.42578125" style="68" customWidth="1"/>
    <col min="4156" max="4156" width="7.85546875" style="68" customWidth="1"/>
    <col min="4157" max="4157" width="7.42578125" style="68" customWidth="1"/>
    <col min="4158" max="4158" width="7.85546875" style="68" customWidth="1"/>
    <col min="4159" max="4159" width="8" style="68" customWidth="1"/>
    <col min="4160" max="4354" width="9.140625" style="68"/>
    <col min="4355" max="4355" width="20" style="68" customWidth="1"/>
    <col min="4356" max="4357" width="8.85546875" style="68" customWidth="1"/>
    <col min="4358" max="4358" width="6" style="68" customWidth="1"/>
    <col min="4359" max="4359" width="8.140625" style="68" customWidth="1"/>
    <col min="4360" max="4360" width="8.85546875" style="68" customWidth="1"/>
    <col min="4361" max="4361" width="8.28515625" style="68" customWidth="1"/>
    <col min="4362" max="4362" width="6.42578125" style="68" customWidth="1"/>
    <col min="4363" max="4363" width="7.85546875" style="68" customWidth="1"/>
    <col min="4364" max="4364" width="8.7109375" style="68" customWidth="1"/>
    <col min="4365" max="4365" width="8.85546875" style="68" customWidth="1"/>
    <col min="4366" max="4366" width="7.42578125" style="68" customWidth="1"/>
    <col min="4367" max="4367" width="7" style="68" customWidth="1"/>
    <col min="4368" max="4368" width="7.42578125" style="68" customWidth="1"/>
    <col min="4369" max="4369" width="8" style="68" customWidth="1"/>
    <col min="4370" max="4370" width="7.42578125" style="68" customWidth="1"/>
    <col min="4371" max="4371" width="6.28515625" style="68" customWidth="1"/>
    <col min="4372" max="4372" width="7.85546875" style="68" customWidth="1"/>
    <col min="4373" max="4373" width="7.5703125" style="68" customWidth="1"/>
    <col min="4374" max="4374" width="6.42578125" style="68" customWidth="1"/>
    <col min="4375" max="4375" width="8.28515625" style="68" customWidth="1"/>
    <col min="4376" max="4376" width="8.5703125" style="68" customWidth="1"/>
    <col min="4377" max="4377" width="8.85546875" style="68" customWidth="1"/>
    <col min="4378" max="4378" width="6.42578125" style="68" customWidth="1"/>
    <col min="4379" max="4379" width="8.42578125" style="68" customWidth="1"/>
    <col min="4380" max="4380" width="8.5703125" style="68" customWidth="1"/>
    <col min="4381" max="4381" width="8.7109375" style="68" customWidth="1"/>
    <col min="4382" max="4382" width="6.28515625" style="68" customWidth="1"/>
    <col min="4383" max="4383" width="8.28515625" style="68" customWidth="1"/>
    <col min="4384" max="4384" width="8.42578125" style="68" customWidth="1"/>
    <col min="4385" max="4385" width="8.7109375" style="68" customWidth="1"/>
    <col min="4386" max="4386" width="6.7109375" style="68" customWidth="1"/>
    <col min="4387" max="4387" width="9.28515625" style="68" customWidth="1"/>
    <col min="4388" max="4389" width="7.28515625" style="68" customWidth="1"/>
    <col min="4390" max="4390" width="7.42578125" style="68" customWidth="1"/>
    <col min="4391" max="4391" width="6.85546875" style="68" customWidth="1"/>
    <col min="4392" max="4392" width="7.28515625" style="68" customWidth="1"/>
    <col min="4393" max="4393" width="7.85546875" style="68" customWidth="1"/>
    <col min="4394" max="4394" width="7.42578125" style="68" customWidth="1"/>
    <col min="4395" max="4395" width="6.5703125" style="68" customWidth="1"/>
    <col min="4396" max="4396" width="8.7109375" style="68" customWidth="1"/>
    <col min="4397" max="4397" width="8.28515625" style="68" customWidth="1"/>
    <col min="4398" max="4398" width="6.7109375" style="68" customWidth="1"/>
    <col min="4399" max="4399" width="7.42578125" style="68" customWidth="1"/>
    <col min="4400" max="4400" width="8.42578125" style="68" customWidth="1"/>
    <col min="4401" max="4401" width="9" style="68" customWidth="1"/>
    <col min="4402" max="4402" width="6" style="68" customWidth="1"/>
    <col min="4403" max="4403" width="8" style="68" customWidth="1"/>
    <col min="4404" max="4404" width="8.7109375" style="68" customWidth="1"/>
    <col min="4405" max="4405" width="9" style="68" customWidth="1"/>
    <col min="4406" max="4406" width="6.42578125" style="68" customWidth="1"/>
    <col min="4407" max="4407" width="7.85546875" style="68" customWidth="1"/>
    <col min="4408" max="4410" width="7.140625" style="68" customWidth="1"/>
    <col min="4411" max="4411" width="7.42578125" style="68" customWidth="1"/>
    <col min="4412" max="4412" width="7.85546875" style="68" customWidth="1"/>
    <col min="4413" max="4413" width="7.42578125" style="68" customWidth="1"/>
    <col min="4414" max="4414" width="7.85546875" style="68" customWidth="1"/>
    <col min="4415" max="4415" width="8" style="68" customWidth="1"/>
    <col min="4416" max="4610" width="9.140625" style="68"/>
    <col min="4611" max="4611" width="20" style="68" customWidth="1"/>
    <col min="4612" max="4613" width="8.85546875" style="68" customWidth="1"/>
    <col min="4614" max="4614" width="6" style="68" customWidth="1"/>
    <col min="4615" max="4615" width="8.140625" style="68" customWidth="1"/>
    <col min="4616" max="4616" width="8.85546875" style="68" customWidth="1"/>
    <col min="4617" max="4617" width="8.28515625" style="68" customWidth="1"/>
    <col min="4618" max="4618" width="6.42578125" style="68" customWidth="1"/>
    <col min="4619" max="4619" width="7.85546875" style="68" customWidth="1"/>
    <col min="4620" max="4620" width="8.7109375" style="68" customWidth="1"/>
    <col min="4621" max="4621" width="8.85546875" style="68" customWidth="1"/>
    <col min="4622" max="4622" width="7.42578125" style="68" customWidth="1"/>
    <col min="4623" max="4623" width="7" style="68" customWidth="1"/>
    <col min="4624" max="4624" width="7.42578125" style="68" customWidth="1"/>
    <col min="4625" max="4625" width="8" style="68" customWidth="1"/>
    <col min="4626" max="4626" width="7.42578125" style="68" customWidth="1"/>
    <col min="4627" max="4627" width="6.28515625" style="68" customWidth="1"/>
    <col min="4628" max="4628" width="7.85546875" style="68" customWidth="1"/>
    <col min="4629" max="4629" width="7.5703125" style="68" customWidth="1"/>
    <col min="4630" max="4630" width="6.42578125" style="68" customWidth="1"/>
    <col min="4631" max="4631" width="8.28515625" style="68" customWidth="1"/>
    <col min="4632" max="4632" width="8.5703125" style="68" customWidth="1"/>
    <col min="4633" max="4633" width="8.85546875" style="68" customWidth="1"/>
    <col min="4634" max="4634" width="6.42578125" style="68" customWidth="1"/>
    <col min="4635" max="4635" width="8.42578125" style="68" customWidth="1"/>
    <col min="4636" max="4636" width="8.5703125" style="68" customWidth="1"/>
    <col min="4637" max="4637" width="8.7109375" style="68" customWidth="1"/>
    <col min="4638" max="4638" width="6.28515625" style="68" customWidth="1"/>
    <col min="4639" max="4639" width="8.28515625" style="68" customWidth="1"/>
    <col min="4640" max="4640" width="8.42578125" style="68" customWidth="1"/>
    <col min="4641" max="4641" width="8.7109375" style="68" customWidth="1"/>
    <col min="4642" max="4642" width="6.7109375" style="68" customWidth="1"/>
    <col min="4643" max="4643" width="9.28515625" style="68" customWidth="1"/>
    <col min="4644" max="4645" width="7.28515625" style="68" customWidth="1"/>
    <col min="4646" max="4646" width="7.42578125" style="68" customWidth="1"/>
    <col min="4647" max="4647" width="6.85546875" style="68" customWidth="1"/>
    <col min="4648" max="4648" width="7.28515625" style="68" customWidth="1"/>
    <col min="4649" max="4649" width="7.85546875" style="68" customWidth="1"/>
    <col min="4650" max="4650" width="7.42578125" style="68" customWidth="1"/>
    <col min="4651" max="4651" width="6.5703125" style="68" customWidth="1"/>
    <col min="4652" max="4652" width="8.7109375" style="68" customWidth="1"/>
    <col min="4653" max="4653" width="8.28515625" style="68" customWidth="1"/>
    <col min="4654" max="4654" width="6.7109375" style="68" customWidth="1"/>
    <col min="4655" max="4655" width="7.42578125" style="68" customWidth="1"/>
    <col min="4656" max="4656" width="8.42578125" style="68" customWidth="1"/>
    <col min="4657" max="4657" width="9" style="68" customWidth="1"/>
    <col min="4658" max="4658" width="6" style="68" customWidth="1"/>
    <col min="4659" max="4659" width="8" style="68" customWidth="1"/>
    <col min="4660" max="4660" width="8.7109375" style="68" customWidth="1"/>
    <col min="4661" max="4661" width="9" style="68" customWidth="1"/>
    <col min="4662" max="4662" width="6.42578125" style="68" customWidth="1"/>
    <col min="4663" max="4663" width="7.85546875" style="68" customWidth="1"/>
    <col min="4664" max="4666" width="7.140625" style="68" customWidth="1"/>
    <col min="4667" max="4667" width="7.42578125" style="68" customWidth="1"/>
    <col min="4668" max="4668" width="7.85546875" style="68" customWidth="1"/>
    <col min="4669" max="4669" width="7.42578125" style="68" customWidth="1"/>
    <col min="4670" max="4670" width="7.85546875" style="68" customWidth="1"/>
    <col min="4671" max="4671" width="8" style="68" customWidth="1"/>
    <col min="4672" max="4866" width="9.140625" style="68"/>
    <col min="4867" max="4867" width="20" style="68" customWidth="1"/>
    <col min="4868" max="4869" width="8.85546875" style="68" customWidth="1"/>
    <col min="4870" max="4870" width="6" style="68" customWidth="1"/>
    <col min="4871" max="4871" width="8.140625" style="68" customWidth="1"/>
    <col min="4872" max="4872" width="8.85546875" style="68" customWidth="1"/>
    <col min="4873" max="4873" width="8.28515625" style="68" customWidth="1"/>
    <col min="4874" max="4874" width="6.42578125" style="68" customWidth="1"/>
    <col min="4875" max="4875" width="7.85546875" style="68" customWidth="1"/>
    <col min="4876" max="4876" width="8.7109375" style="68" customWidth="1"/>
    <col min="4877" max="4877" width="8.85546875" style="68" customWidth="1"/>
    <col min="4878" max="4878" width="7.42578125" style="68" customWidth="1"/>
    <col min="4879" max="4879" width="7" style="68" customWidth="1"/>
    <col min="4880" max="4880" width="7.42578125" style="68" customWidth="1"/>
    <col min="4881" max="4881" width="8" style="68" customWidth="1"/>
    <col min="4882" max="4882" width="7.42578125" style="68" customWidth="1"/>
    <col min="4883" max="4883" width="6.28515625" style="68" customWidth="1"/>
    <col min="4884" max="4884" width="7.85546875" style="68" customWidth="1"/>
    <col min="4885" max="4885" width="7.5703125" style="68" customWidth="1"/>
    <col min="4886" max="4886" width="6.42578125" style="68" customWidth="1"/>
    <col min="4887" max="4887" width="8.28515625" style="68" customWidth="1"/>
    <col min="4888" max="4888" width="8.5703125" style="68" customWidth="1"/>
    <col min="4889" max="4889" width="8.85546875" style="68" customWidth="1"/>
    <col min="4890" max="4890" width="6.42578125" style="68" customWidth="1"/>
    <col min="4891" max="4891" width="8.42578125" style="68" customWidth="1"/>
    <col min="4892" max="4892" width="8.5703125" style="68" customWidth="1"/>
    <col min="4893" max="4893" width="8.7109375" style="68" customWidth="1"/>
    <col min="4894" max="4894" width="6.28515625" style="68" customWidth="1"/>
    <col min="4895" max="4895" width="8.28515625" style="68" customWidth="1"/>
    <col min="4896" max="4896" width="8.42578125" style="68" customWidth="1"/>
    <col min="4897" max="4897" width="8.7109375" style="68" customWidth="1"/>
    <col min="4898" max="4898" width="6.7109375" style="68" customWidth="1"/>
    <col min="4899" max="4899" width="9.28515625" style="68" customWidth="1"/>
    <col min="4900" max="4901" width="7.28515625" style="68" customWidth="1"/>
    <col min="4902" max="4902" width="7.42578125" style="68" customWidth="1"/>
    <col min="4903" max="4903" width="6.85546875" style="68" customWidth="1"/>
    <col min="4904" max="4904" width="7.28515625" style="68" customWidth="1"/>
    <col min="4905" max="4905" width="7.85546875" style="68" customWidth="1"/>
    <col min="4906" max="4906" width="7.42578125" style="68" customWidth="1"/>
    <col min="4907" max="4907" width="6.5703125" style="68" customWidth="1"/>
    <col min="4908" max="4908" width="8.7109375" style="68" customWidth="1"/>
    <col min="4909" max="4909" width="8.28515625" style="68" customWidth="1"/>
    <col min="4910" max="4910" width="6.7109375" style="68" customWidth="1"/>
    <col min="4911" max="4911" width="7.42578125" style="68" customWidth="1"/>
    <col min="4912" max="4912" width="8.42578125" style="68" customWidth="1"/>
    <col min="4913" max="4913" width="9" style="68" customWidth="1"/>
    <col min="4914" max="4914" width="6" style="68" customWidth="1"/>
    <col min="4915" max="4915" width="8" style="68" customWidth="1"/>
    <col min="4916" max="4916" width="8.7109375" style="68" customWidth="1"/>
    <col min="4917" max="4917" width="9" style="68" customWidth="1"/>
    <col min="4918" max="4918" width="6.42578125" style="68" customWidth="1"/>
    <col min="4919" max="4919" width="7.85546875" style="68" customWidth="1"/>
    <col min="4920" max="4922" width="7.140625" style="68" customWidth="1"/>
    <col min="4923" max="4923" width="7.42578125" style="68" customWidth="1"/>
    <col min="4924" max="4924" width="7.85546875" style="68" customWidth="1"/>
    <col min="4925" max="4925" width="7.42578125" style="68" customWidth="1"/>
    <col min="4926" max="4926" width="7.85546875" style="68" customWidth="1"/>
    <col min="4927" max="4927" width="8" style="68" customWidth="1"/>
    <col min="4928" max="5122" width="9.140625" style="68"/>
    <col min="5123" max="5123" width="20" style="68" customWidth="1"/>
    <col min="5124" max="5125" width="8.85546875" style="68" customWidth="1"/>
    <col min="5126" max="5126" width="6" style="68" customWidth="1"/>
    <col min="5127" max="5127" width="8.140625" style="68" customWidth="1"/>
    <col min="5128" max="5128" width="8.85546875" style="68" customWidth="1"/>
    <col min="5129" max="5129" width="8.28515625" style="68" customWidth="1"/>
    <col min="5130" max="5130" width="6.42578125" style="68" customWidth="1"/>
    <col min="5131" max="5131" width="7.85546875" style="68" customWidth="1"/>
    <col min="5132" max="5132" width="8.7109375" style="68" customWidth="1"/>
    <col min="5133" max="5133" width="8.85546875" style="68" customWidth="1"/>
    <col min="5134" max="5134" width="7.42578125" style="68" customWidth="1"/>
    <col min="5135" max="5135" width="7" style="68" customWidth="1"/>
    <col min="5136" max="5136" width="7.42578125" style="68" customWidth="1"/>
    <col min="5137" max="5137" width="8" style="68" customWidth="1"/>
    <col min="5138" max="5138" width="7.42578125" style="68" customWidth="1"/>
    <col min="5139" max="5139" width="6.28515625" style="68" customWidth="1"/>
    <col min="5140" max="5140" width="7.85546875" style="68" customWidth="1"/>
    <col min="5141" max="5141" width="7.5703125" style="68" customWidth="1"/>
    <col min="5142" max="5142" width="6.42578125" style="68" customWidth="1"/>
    <col min="5143" max="5143" width="8.28515625" style="68" customWidth="1"/>
    <col min="5144" max="5144" width="8.5703125" style="68" customWidth="1"/>
    <col min="5145" max="5145" width="8.85546875" style="68" customWidth="1"/>
    <col min="5146" max="5146" width="6.42578125" style="68" customWidth="1"/>
    <col min="5147" max="5147" width="8.42578125" style="68" customWidth="1"/>
    <col min="5148" max="5148" width="8.5703125" style="68" customWidth="1"/>
    <col min="5149" max="5149" width="8.7109375" style="68" customWidth="1"/>
    <col min="5150" max="5150" width="6.28515625" style="68" customWidth="1"/>
    <col min="5151" max="5151" width="8.28515625" style="68" customWidth="1"/>
    <col min="5152" max="5152" width="8.42578125" style="68" customWidth="1"/>
    <col min="5153" max="5153" width="8.7109375" style="68" customWidth="1"/>
    <col min="5154" max="5154" width="6.7109375" style="68" customWidth="1"/>
    <col min="5155" max="5155" width="9.28515625" style="68" customWidth="1"/>
    <col min="5156" max="5157" width="7.28515625" style="68" customWidth="1"/>
    <col min="5158" max="5158" width="7.42578125" style="68" customWidth="1"/>
    <col min="5159" max="5159" width="6.85546875" style="68" customWidth="1"/>
    <col min="5160" max="5160" width="7.28515625" style="68" customWidth="1"/>
    <col min="5161" max="5161" width="7.85546875" style="68" customWidth="1"/>
    <col min="5162" max="5162" width="7.42578125" style="68" customWidth="1"/>
    <col min="5163" max="5163" width="6.5703125" style="68" customWidth="1"/>
    <col min="5164" max="5164" width="8.7109375" style="68" customWidth="1"/>
    <col min="5165" max="5165" width="8.28515625" style="68" customWidth="1"/>
    <col min="5166" max="5166" width="6.7109375" style="68" customWidth="1"/>
    <col min="5167" max="5167" width="7.42578125" style="68" customWidth="1"/>
    <col min="5168" max="5168" width="8.42578125" style="68" customWidth="1"/>
    <col min="5169" max="5169" width="9" style="68" customWidth="1"/>
    <col min="5170" max="5170" width="6" style="68" customWidth="1"/>
    <col min="5171" max="5171" width="8" style="68" customWidth="1"/>
    <col min="5172" max="5172" width="8.7109375" style="68" customWidth="1"/>
    <col min="5173" max="5173" width="9" style="68" customWidth="1"/>
    <col min="5174" max="5174" width="6.42578125" style="68" customWidth="1"/>
    <col min="5175" max="5175" width="7.85546875" style="68" customWidth="1"/>
    <col min="5176" max="5178" width="7.140625" style="68" customWidth="1"/>
    <col min="5179" max="5179" width="7.42578125" style="68" customWidth="1"/>
    <col min="5180" max="5180" width="7.85546875" style="68" customWidth="1"/>
    <col min="5181" max="5181" width="7.42578125" style="68" customWidth="1"/>
    <col min="5182" max="5182" width="7.85546875" style="68" customWidth="1"/>
    <col min="5183" max="5183" width="8" style="68" customWidth="1"/>
    <col min="5184" max="5378" width="9.140625" style="68"/>
    <col min="5379" max="5379" width="20" style="68" customWidth="1"/>
    <col min="5380" max="5381" width="8.85546875" style="68" customWidth="1"/>
    <col min="5382" max="5382" width="6" style="68" customWidth="1"/>
    <col min="5383" max="5383" width="8.140625" style="68" customWidth="1"/>
    <col min="5384" max="5384" width="8.85546875" style="68" customWidth="1"/>
    <col min="5385" max="5385" width="8.28515625" style="68" customWidth="1"/>
    <col min="5386" max="5386" width="6.42578125" style="68" customWidth="1"/>
    <col min="5387" max="5387" width="7.85546875" style="68" customWidth="1"/>
    <col min="5388" max="5388" width="8.7109375" style="68" customWidth="1"/>
    <col min="5389" max="5389" width="8.85546875" style="68" customWidth="1"/>
    <col min="5390" max="5390" width="7.42578125" style="68" customWidth="1"/>
    <col min="5391" max="5391" width="7" style="68" customWidth="1"/>
    <col min="5392" max="5392" width="7.42578125" style="68" customWidth="1"/>
    <col min="5393" max="5393" width="8" style="68" customWidth="1"/>
    <col min="5394" max="5394" width="7.42578125" style="68" customWidth="1"/>
    <col min="5395" max="5395" width="6.28515625" style="68" customWidth="1"/>
    <col min="5396" max="5396" width="7.85546875" style="68" customWidth="1"/>
    <col min="5397" max="5397" width="7.5703125" style="68" customWidth="1"/>
    <col min="5398" max="5398" width="6.42578125" style="68" customWidth="1"/>
    <col min="5399" max="5399" width="8.28515625" style="68" customWidth="1"/>
    <col min="5400" max="5400" width="8.5703125" style="68" customWidth="1"/>
    <col min="5401" max="5401" width="8.85546875" style="68" customWidth="1"/>
    <col min="5402" max="5402" width="6.42578125" style="68" customWidth="1"/>
    <col min="5403" max="5403" width="8.42578125" style="68" customWidth="1"/>
    <col min="5404" max="5404" width="8.5703125" style="68" customWidth="1"/>
    <col min="5405" max="5405" width="8.7109375" style="68" customWidth="1"/>
    <col min="5406" max="5406" width="6.28515625" style="68" customWidth="1"/>
    <col min="5407" max="5407" width="8.28515625" style="68" customWidth="1"/>
    <col min="5408" max="5408" width="8.42578125" style="68" customWidth="1"/>
    <col min="5409" max="5409" width="8.7109375" style="68" customWidth="1"/>
    <col min="5410" max="5410" width="6.7109375" style="68" customWidth="1"/>
    <col min="5411" max="5411" width="9.28515625" style="68" customWidth="1"/>
    <col min="5412" max="5413" width="7.28515625" style="68" customWidth="1"/>
    <col min="5414" max="5414" width="7.42578125" style="68" customWidth="1"/>
    <col min="5415" max="5415" width="6.85546875" style="68" customWidth="1"/>
    <col min="5416" max="5416" width="7.28515625" style="68" customWidth="1"/>
    <col min="5417" max="5417" width="7.85546875" style="68" customWidth="1"/>
    <col min="5418" max="5418" width="7.42578125" style="68" customWidth="1"/>
    <col min="5419" max="5419" width="6.5703125" style="68" customWidth="1"/>
    <col min="5420" max="5420" width="8.7109375" style="68" customWidth="1"/>
    <col min="5421" max="5421" width="8.28515625" style="68" customWidth="1"/>
    <col min="5422" max="5422" width="6.7109375" style="68" customWidth="1"/>
    <col min="5423" max="5423" width="7.42578125" style="68" customWidth="1"/>
    <col min="5424" max="5424" width="8.42578125" style="68" customWidth="1"/>
    <col min="5425" max="5425" width="9" style="68" customWidth="1"/>
    <col min="5426" max="5426" width="6" style="68" customWidth="1"/>
    <col min="5427" max="5427" width="8" style="68" customWidth="1"/>
    <col min="5428" max="5428" width="8.7109375" style="68" customWidth="1"/>
    <col min="5429" max="5429" width="9" style="68" customWidth="1"/>
    <col min="5430" max="5430" width="6.42578125" style="68" customWidth="1"/>
    <col min="5431" max="5431" width="7.85546875" style="68" customWidth="1"/>
    <col min="5432" max="5434" width="7.140625" style="68" customWidth="1"/>
    <col min="5435" max="5435" width="7.42578125" style="68" customWidth="1"/>
    <col min="5436" max="5436" width="7.85546875" style="68" customWidth="1"/>
    <col min="5437" max="5437" width="7.42578125" style="68" customWidth="1"/>
    <col min="5438" max="5438" width="7.85546875" style="68" customWidth="1"/>
    <col min="5439" max="5439" width="8" style="68" customWidth="1"/>
    <col min="5440" max="5634" width="9.140625" style="68"/>
    <col min="5635" max="5635" width="20" style="68" customWidth="1"/>
    <col min="5636" max="5637" width="8.85546875" style="68" customWidth="1"/>
    <col min="5638" max="5638" width="6" style="68" customWidth="1"/>
    <col min="5639" max="5639" width="8.140625" style="68" customWidth="1"/>
    <col min="5640" max="5640" width="8.85546875" style="68" customWidth="1"/>
    <col min="5641" max="5641" width="8.28515625" style="68" customWidth="1"/>
    <col min="5642" max="5642" width="6.42578125" style="68" customWidth="1"/>
    <col min="5643" max="5643" width="7.85546875" style="68" customWidth="1"/>
    <col min="5644" max="5644" width="8.7109375" style="68" customWidth="1"/>
    <col min="5645" max="5645" width="8.85546875" style="68" customWidth="1"/>
    <col min="5646" max="5646" width="7.42578125" style="68" customWidth="1"/>
    <col min="5647" max="5647" width="7" style="68" customWidth="1"/>
    <col min="5648" max="5648" width="7.42578125" style="68" customWidth="1"/>
    <col min="5649" max="5649" width="8" style="68" customWidth="1"/>
    <col min="5650" max="5650" width="7.42578125" style="68" customWidth="1"/>
    <col min="5651" max="5651" width="6.28515625" style="68" customWidth="1"/>
    <col min="5652" max="5652" width="7.85546875" style="68" customWidth="1"/>
    <col min="5653" max="5653" width="7.5703125" style="68" customWidth="1"/>
    <col min="5654" max="5654" width="6.42578125" style="68" customWidth="1"/>
    <col min="5655" max="5655" width="8.28515625" style="68" customWidth="1"/>
    <col min="5656" max="5656" width="8.5703125" style="68" customWidth="1"/>
    <col min="5657" max="5657" width="8.85546875" style="68" customWidth="1"/>
    <col min="5658" max="5658" width="6.42578125" style="68" customWidth="1"/>
    <col min="5659" max="5659" width="8.42578125" style="68" customWidth="1"/>
    <col min="5660" max="5660" width="8.5703125" style="68" customWidth="1"/>
    <col min="5661" max="5661" width="8.7109375" style="68" customWidth="1"/>
    <col min="5662" max="5662" width="6.28515625" style="68" customWidth="1"/>
    <col min="5663" max="5663" width="8.28515625" style="68" customWidth="1"/>
    <col min="5664" max="5664" width="8.42578125" style="68" customWidth="1"/>
    <col min="5665" max="5665" width="8.7109375" style="68" customWidth="1"/>
    <col min="5666" max="5666" width="6.7109375" style="68" customWidth="1"/>
    <col min="5667" max="5667" width="9.28515625" style="68" customWidth="1"/>
    <col min="5668" max="5669" width="7.28515625" style="68" customWidth="1"/>
    <col min="5670" max="5670" width="7.42578125" style="68" customWidth="1"/>
    <col min="5671" max="5671" width="6.85546875" style="68" customWidth="1"/>
    <col min="5672" max="5672" width="7.28515625" style="68" customWidth="1"/>
    <col min="5673" max="5673" width="7.85546875" style="68" customWidth="1"/>
    <col min="5674" max="5674" width="7.42578125" style="68" customWidth="1"/>
    <col min="5675" max="5675" width="6.5703125" style="68" customWidth="1"/>
    <col min="5676" max="5676" width="8.7109375" style="68" customWidth="1"/>
    <col min="5677" max="5677" width="8.28515625" style="68" customWidth="1"/>
    <col min="5678" max="5678" width="6.7109375" style="68" customWidth="1"/>
    <col min="5679" max="5679" width="7.42578125" style="68" customWidth="1"/>
    <col min="5680" max="5680" width="8.42578125" style="68" customWidth="1"/>
    <col min="5681" max="5681" width="9" style="68" customWidth="1"/>
    <col min="5682" max="5682" width="6" style="68" customWidth="1"/>
    <col min="5683" max="5683" width="8" style="68" customWidth="1"/>
    <col min="5684" max="5684" width="8.7109375" style="68" customWidth="1"/>
    <col min="5685" max="5685" width="9" style="68" customWidth="1"/>
    <col min="5686" max="5686" width="6.42578125" style="68" customWidth="1"/>
    <col min="5687" max="5687" width="7.85546875" style="68" customWidth="1"/>
    <col min="5688" max="5690" width="7.140625" style="68" customWidth="1"/>
    <col min="5691" max="5691" width="7.42578125" style="68" customWidth="1"/>
    <col min="5692" max="5692" width="7.85546875" style="68" customWidth="1"/>
    <col min="5693" max="5693" width="7.42578125" style="68" customWidth="1"/>
    <col min="5694" max="5694" width="7.85546875" style="68" customWidth="1"/>
    <col min="5695" max="5695" width="8" style="68" customWidth="1"/>
    <col min="5696" max="5890" width="9.140625" style="68"/>
    <col min="5891" max="5891" width="20" style="68" customWidth="1"/>
    <col min="5892" max="5893" width="8.85546875" style="68" customWidth="1"/>
    <col min="5894" max="5894" width="6" style="68" customWidth="1"/>
    <col min="5895" max="5895" width="8.140625" style="68" customWidth="1"/>
    <col min="5896" max="5896" width="8.85546875" style="68" customWidth="1"/>
    <col min="5897" max="5897" width="8.28515625" style="68" customWidth="1"/>
    <col min="5898" max="5898" width="6.42578125" style="68" customWidth="1"/>
    <col min="5899" max="5899" width="7.85546875" style="68" customWidth="1"/>
    <col min="5900" max="5900" width="8.7109375" style="68" customWidth="1"/>
    <col min="5901" max="5901" width="8.85546875" style="68" customWidth="1"/>
    <col min="5902" max="5902" width="7.42578125" style="68" customWidth="1"/>
    <col min="5903" max="5903" width="7" style="68" customWidth="1"/>
    <col min="5904" max="5904" width="7.42578125" style="68" customWidth="1"/>
    <col min="5905" max="5905" width="8" style="68" customWidth="1"/>
    <col min="5906" max="5906" width="7.42578125" style="68" customWidth="1"/>
    <col min="5907" max="5907" width="6.28515625" style="68" customWidth="1"/>
    <col min="5908" max="5908" width="7.85546875" style="68" customWidth="1"/>
    <col min="5909" max="5909" width="7.5703125" style="68" customWidth="1"/>
    <col min="5910" max="5910" width="6.42578125" style="68" customWidth="1"/>
    <col min="5911" max="5911" width="8.28515625" style="68" customWidth="1"/>
    <col min="5912" max="5912" width="8.5703125" style="68" customWidth="1"/>
    <col min="5913" max="5913" width="8.85546875" style="68" customWidth="1"/>
    <col min="5914" max="5914" width="6.42578125" style="68" customWidth="1"/>
    <col min="5915" max="5915" width="8.42578125" style="68" customWidth="1"/>
    <col min="5916" max="5916" width="8.5703125" style="68" customWidth="1"/>
    <col min="5917" max="5917" width="8.7109375" style="68" customWidth="1"/>
    <col min="5918" max="5918" width="6.28515625" style="68" customWidth="1"/>
    <col min="5919" max="5919" width="8.28515625" style="68" customWidth="1"/>
    <col min="5920" max="5920" width="8.42578125" style="68" customWidth="1"/>
    <col min="5921" max="5921" width="8.7109375" style="68" customWidth="1"/>
    <col min="5922" max="5922" width="6.7109375" style="68" customWidth="1"/>
    <col min="5923" max="5923" width="9.28515625" style="68" customWidth="1"/>
    <col min="5924" max="5925" width="7.28515625" style="68" customWidth="1"/>
    <col min="5926" max="5926" width="7.42578125" style="68" customWidth="1"/>
    <col min="5927" max="5927" width="6.85546875" style="68" customWidth="1"/>
    <col min="5928" max="5928" width="7.28515625" style="68" customWidth="1"/>
    <col min="5929" max="5929" width="7.85546875" style="68" customWidth="1"/>
    <col min="5930" max="5930" width="7.42578125" style="68" customWidth="1"/>
    <col min="5931" max="5931" width="6.5703125" style="68" customWidth="1"/>
    <col min="5932" max="5932" width="8.7109375" style="68" customWidth="1"/>
    <col min="5933" max="5933" width="8.28515625" style="68" customWidth="1"/>
    <col min="5934" max="5934" width="6.7109375" style="68" customWidth="1"/>
    <col min="5935" max="5935" width="7.42578125" style="68" customWidth="1"/>
    <col min="5936" max="5936" width="8.42578125" style="68" customWidth="1"/>
    <col min="5937" max="5937" width="9" style="68" customWidth="1"/>
    <col min="5938" max="5938" width="6" style="68" customWidth="1"/>
    <col min="5939" max="5939" width="8" style="68" customWidth="1"/>
    <col min="5940" max="5940" width="8.7109375" style="68" customWidth="1"/>
    <col min="5941" max="5941" width="9" style="68" customWidth="1"/>
    <col min="5942" max="5942" width="6.42578125" style="68" customWidth="1"/>
    <col min="5943" max="5943" width="7.85546875" style="68" customWidth="1"/>
    <col min="5944" max="5946" width="7.140625" style="68" customWidth="1"/>
    <col min="5947" max="5947" width="7.42578125" style="68" customWidth="1"/>
    <col min="5948" max="5948" width="7.85546875" style="68" customWidth="1"/>
    <col min="5949" max="5949" width="7.42578125" style="68" customWidth="1"/>
    <col min="5950" max="5950" width="7.85546875" style="68" customWidth="1"/>
    <col min="5951" max="5951" width="8" style="68" customWidth="1"/>
    <col min="5952" max="6146" width="9.140625" style="68"/>
    <col min="6147" max="6147" width="20" style="68" customWidth="1"/>
    <col min="6148" max="6149" width="8.85546875" style="68" customWidth="1"/>
    <col min="6150" max="6150" width="6" style="68" customWidth="1"/>
    <col min="6151" max="6151" width="8.140625" style="68" customWidth="1"/>
    <col min="6152" max="6152" width="8.85546875" style="68" customWidth="1"/>
    <col min="6153" max="6153" width="8.28515625" style="68" customWidth="1"/>
    <col min="6154" max="6154" width="6.42578125" style="68" customWidth="1"/>
    <col min="6155" max="6155" width="7.85546875" style="68" customWidth="1"/>
    <col min="6156" max="6156" width="8.7109375" style="68" customWidth="1"/>
    <col min="6157" max="6157" width="8.85546875" style="68" customWidth="1"/>
    <col min="6158" max="6158" width="7.42578125" style="68" customWidth="1"/>
    <col min="6159" max="6159" width="7" style="68" customWidth="1"/>
    <col min="6160" max="6160" width="7.42578125" style="68" customWidth="1"/>
    <col min="6161" max="6161" width="8" style="68" customWidth="1"/>
    <col min="6162" max="6162" width="7.42578125" style="68" customWidth="1"/>
    <col min="6163" max="6163" width="6.28515625" style="68" customWidth="1"/>
    <col min="6164" max="6164" width="7.85546875" style="68" customWidth="1"/>
    <col min="6165" max="6165" width="7.5703125" style="68" customWidth="1"/>
    <col min="6166" max="6166" width="6.42578125" style="68" customWidth="1"/>
    <col min="6167" max="6167" width="8.28515625" style="68" customWidth="1"/>
    <col min="6168" max="6168" width="8.5703125" style="68" customWidth="1"/>
    <col min="6169" max="6169" width="8.85546875" style="68" customWidth="1"/>
    <col min="6170" max="6170" width="6.42578125" style="68" customWidth="1"/>
    <col min="6171" max="6171" width="8.42578125" style="68" customWidth="1"/>
    <col min="6172" max="6172" width="8.5703125" style="68" customWidth="1"/>
    <col min="6173" max="6173" width="8.7109375" style="68" customWidth="1"/>
    <col min="6174" max="6174" width="6.28515625" style="68" customWidth="1"/>
    <col min="6175" max="6175" width="8.28515625" style="68" customWidth="1"/>
    <col min="6176" max="6176" width="8.42578125" style="68" customWidth="1"/>
    <col min="6177" max="6177" width="8.7109375" style="68" customWidth="1"/>
    <col min="6178" max="6178" width="6.7109375" style="68" customWidth="1"/>
    <col min="6179" max="6179" width="9.28515625" style="68" customWidth="1"/>
    <col min="6180" max="6181" width="7.28515625" style="68" customWidth="1"/>
    <col min="6182" max="6182" width="7.42578125" style="68" customWidth="1"/>
    <col min="6183" max="6183" width="6.85546875" style="68" customWidth="1"/>
    <col min="6184" max="6184" width="7.28515625" style="68" customWidth="1"/>
    <col min="6185" max="6185" width="7.85546875" style="68" customWidth="1"/>
    <col min="6186" max="6186" width="7.42578125" style="68" customWidth="1"/>
    <col min="6187" max="6187" width="6.5703125" style="68" customWidth="1"/>
    <col min="6188" max="6188" width="8.7109375" style="68" customWidth="1"/>
    <col min="6189" max="6189" width="8.28515625" style="68" customWidth="1"/>
    <col min="6190" max="6190" width="6.7109375" style="68" customWidth="1"/>
    <col min="6191" max="6191" width="7.42578125" style="68" customWidth="1"/>
    <col min="6192" max="6192" width="8.42578125" style="68" customWidth="1"/>
    <col min="6193" max="6193" width="9" style="68" customWidth="1"/>
    <col min="6194" max="6194" width="6" style="68" customWidth="1"/>
    <col min="6195" max="6195" width="8" style="68" customWidth="1"/>
    <col min="6196" max="6196" width="8.7109375" style="68" customWidth="1"/>
    <col min="6197" max="6197" width="9" style="68" customWidth="1"/>
    <col min="6198" max="6198" width="6.42578125" style="68" customWidth="1"/>
    <col min="6199" max="6199" width="7.85546875" style="68" customWidth="1"/>
    <col min="6200" max="6202" width="7.140625" style="68" customWidth="1"/>
    <col min="6203" max="6203" width="7.42578125" style="68" customWidth="1"/>
    <col min="6204" max="6204" width="7.85546875" style="68" customWidth="1"/>
    <col min="6205" max="6205" width="7.42578125" style="68" customWidth="1"/>
    <col min="6206" max="6206" width="7.85546875" style="68" customWidth="1"/>
    <col min="6207" max="6207" width="8" style="68" customWidth="1"/>
    <col min="6208" max="6402" width="9.140625" style="68"/>
    <col min="6403" max="6403" width="20" style="68" customWidth="1"/>
    <col min="6404" max="6405" width="8.85546875" style="68" customWidth="1"/>
    <col min="6406" max="6406" width="6" style="68" customWidth="1"/>
    <col min="6407" max="6407" width="8.140625" style="68" customWidth="1"/>
    <col min="6408" max="6408" width="8.85546875" style="68" customWidth="1"/>
    <col min="6409" max="6409" width="8.28515625" style="68" customWidth="1"/>
    <col min="6410" max="6410" width="6.42578125" style="68" customWidth="1"/>
    <col min="6411" max="6411" width="7.85546875" style="68" customWidth="1"/>
    <col min="6412" max="6412" width="8.7109375" style="68" customWidth="1"/>
    <col min="6413" max="6413" width="8.85546875" style="68" customWidth="1"/>
    <col min="6414" max="6414" width="7.42578125" style="68" customWidth="1"/>
    <col min="6415" max="6415" width="7" style="68" customWidth="1"/>
    <col min="6416" max="6416" width="7.42578125" style="68" customWidth="1"/>
    <col min="6417" max="6417" width="8" style="68" customWidth="1"/>
    <col min="6418" max="6418" width="7.42578125" style="68" customWidth="1"/>
    <col min="6419" max="6419" width="6.28515625" style="68" customWidth="1"/>
    <col min="6420" max="6420" width="7.85546875" style="68" customWidth="1"/>
    <col min="6421" max="6421" width="7.5703125" style="68" customWidth="1"/>
    <col min="6422" max="6422" width="6.42578125" style="68" customWidth="1"/>
    <col min="6423" max="6423" width="8.28515625" style="68" customWidth="1"/>
    <col min="6424" max="6424" width="8.5703125" style="68" customWidth="1"/>
    <col min="6425" max="6425" width="8.85546875" style="68" customWidth="1"/>
    <col min="6426" max="6426" width="6.42578125" style="68" customWidth="1"/>
    <col min="6427" max="6427" width="8.42578125" style="68" customWidth="1"/>
    <col min="6428" max="6428" width="8.5703125" style="68" customWidth="1"/>
    <col min="6429" max="6429" width="8.7109375" style="68" customWidth="1"/>
    <col min="6430" max="6430" width="6.28515625" style="68" customWidth="1"/>
    <col min="6431" max="6431" width="8.28515625" style="68" customWidth="1"/>
    <col min="6432" max="6432" width="8.42578125" style="68" customWidth="1"/>
    <col min="6433" max="6433" width="8.7109375" style="68" customWidth="1"/>
    <col min="6434" max="6434" width="6.7109375" style="68" customWidth="1"/>
    <col min="6435" max="6435" width="9.28515625" style="68" customWidth="1"/>
    <col min="6436" max="6437" width="7.28515625" style="68" customWidth="1"/>
    <col min="6438" max="6438" width="7.42578125" style="68" customWidth="1"/>
    <col min="6439" max="6439" width="6.85546875" style="68" customWidth="1"/>
    <col min="6440" max="6440" width="7.28515625" style="68" customWidth="1"/>
    <col min="6441" max="6441" width="7.85546875" style="68" customWidth="1"/>
    <col min="6442" max="6442" width="7.42578125" style="68" customWidth="1"/>
    <col min="6443" max="6443" width="6.5703125" style="68" customWidth="1"/>
    <col min="6444" max="6444" width="8.7109375" style="68" customWidth="1"/>
    <col min="6445" max="6445" width="8.28515625" style="68" customWidth="1"/>
    <col min="6446" max="6446" width="6.7109375" style="68" customWidth="1"/>
    <col min="6447" max="6447" width="7.42578125" style="68" customWidth="1"/>
    <col min="6448" max="6448" width="8.42578125" style="68" customWidth="1"/>
    <col min="6449" max="6449" width="9" style="68" customWidth="1"/>
    <col min="6450" max="6450" width="6" style="68" customWidth="1"/>
    <col min="6451" max="6451" width="8" style="68" customWidth="1"/>
    <col min="6452" max="6452" width="8.7109375" style="68" customWidth="1"/>
    <col min="6453" max="6453" width="9" style="68" customWidth="1"/>
    <col min="6454" max="6454" width="6.42578125" style="68" customWidth="1"/>
    <col min="6455" max="6455" width="7.85546875" style="68" customWidth="1"/>
    <col min="6456" max="6458" width="7.140625" style="68" customWidth="1"/>
    <col min="6459" max="6459" width="7.42578125" style="68" customWidth="1"/>
    <col min="6460" max="6460" width="7.85546875" style="68" customWidth="1"/>
    <col min="6461" max="6461" width="7.42578125" style="68" customWidth="1"/>
    <col min="6462" max="6462" width="7.85546875" style="68" customWidth="1"/>
    <col min="6463" max="6463" width="8" style="68" customWidth="1"/>
    <col min="6464" max="6658" width="9.140625" style="68"/>
    <col min="6659" max="6659" width="20" style="68" customWidth="1"/>
    <col min="6660" max="6661" width="8.85546875" style="68" customWidth="1"/>
    <col min="6662" max="6662" width="6" style="68" customWidth="1"/>
    <col min="6663" max="6663" width="8.140625" style="68" customWidth="1"/>
    <col min="6664" max="6664" width="8.85546875" style="68" customWidth="1"/>
    <col min="6665" max="6665" width="8.28515625" style="68" customWidth="1"/>
    <col min="6666" max="6666" width="6.42578125" style="68" customWidth="1"/>
    <col min="6667" max="6667" width="7.85546875" style="68" customWidth="1"/>
    <col min="6668" max="6668" width="8.7109375" style="68" customWidth="1"/>
    <col min="6669" max="6669" width="8.85546875" style="68" customWidth="1"/>
    <col min="6670" max="6670" width="7.42578125" style="68" customWidth="1"/>
    <col min="6671" max="6671" width="7" style="68" customWidth="1"/>
    <col min="6672" max="6672" width="7.42578125" style="68" customWidth="1"/>
    <col min="6673" max="6673" width="8" style="68" customWidth="1"/>
    <col min="6674" max="6674" width="7.42578125" style="68" customWidth="1"/>
    <col min="6675" max="6675" width="6.28515625" style="68" customWidth="1"/>
    <col min="6676" max="6676" width="7.85546875" style="68" customWidth="1"/>
    <col min="6677" max="6677" width="7.5703125" style="68" customWidth="1"/>
    <col min="6678" max="6678" width="6.42578125" style="68" customWidth="1"/>
    <col min="6679" max="6679" width="8.28515625" style="68" customWidth="1"/>
    <col min="6680" max="6680" width="8.5703125" style="68" customWidth="1"/>
    <col min="6681" max="6681" width="8.85546875" style="68" customWidth="1"/>
    <col min="6682" max="6682" width="6.42578125" style="68" customWidth="1"/>
    <col min="6683" max="6683" width="8.42578125" style="68" customWidth="1"/>
    <col min="6684" max="6684" width="8.5703125" style="68" customWidth="1"/>
    <col min="6685" max="6685" width="8.7109375" style="68" customWidth="1"/>
    <col min="6686" max="6686" width="6.28515625" style="68" customWidth="1"/>
    <col min="6687" max="6687" width="8.28515625" style="68" customWidth="1"/>
    <col min="6688" max="6688" width="8.42578125" style="68" customWidth="1"/>
    <col min="6689" max="6689" width="8.7109375" style="68" customWidth="1"/>
    <col min="6690" max="6690" width="6.7109375" style="68" customWidth="1"/>
    <col min="6691" max="6691" width="9.28515625" style="68" customWidth="1"/>
    <col min="6692" max="6693" width="7.28515625" style="68" customWidth="1"/>
    <col min="6694" max="6694" width="7.42578125" style="68" customWidth="1"/>
    <col min="6695" max="6695" width="6.85546875" style="68" customWidth="1"/>
    <col min="6696" max="6696" width="7.28515625" style="68" customWidth="1"/>
    <col min="6697" max="6697" width="7.85546875" style="68" customWidth="1"/>
    <col min="6698" max="6698" width="7.42578125" style="68" customWidth="1"/>
    <col min="6699" max="6699" width="6.5703125" style="68" customWidth="1"/>
    <col min="6700" max="6700" width="8.7109375" style="68" customWidth="1"/>
    <col min="6701" max="6701" width="8.28515625" style="68" customWidth="1"/>
    <col min="6702" max="6702" width="6.7109375" style="68" customWidth="1"/>
    <col min="6703" max="6703" width="7.42578125" style="68" customWidth="1"/>
    <col min="6704" max="6704" width="8.42578125" style="68" customWidth="1"/>
    <col min="6705" max="6705" width="9" style="68" customWidth="1"/>
    <col min="6706" max="6706" width="6" style="68" customWidth="1"/>
    <col min="6707" max="6707" width="8" style="68" customWidth="1"/>
    <col min="6708" max="6708" width="8.7109375" style="68" customWidth="1"/>
    <col min="6709" max="6709" width="9" style="68" customWidth="1"/>
    <col min="6710" max="6710" width="6.42578125" style="68" customWidth="1"/>
    <col min="6711" max="6711" width="7.85546875" style="68" customWidth="1"/>
    <col min="6712" max="6714" width="7.140625" style="68" customWidth="1"/>
    <col min="6715" max="6715" width="7.42578125" style="68" customWidth="1"/>
    <col min="6716" max="6716" width="7.85546875" style="68" customWidth="1"/>
    <col min="6717" max="6717" width="7.42578125" style="68" customWidth="1"/>
    <col min="6718" max="6718" width="7.85546875" style="68" customWidth="1"/>
    <col min="6719" max="6719" width="8" style="68" customWidth="1"/>
    <col min="6720" max="6914" width="9.140625" style="68"/>
    <col min="6915" max="6915" width="20" style="68" customWidth="1"/>
    <col min="6916" max="6917" width="8.85546875" style="68" customWidth="1"/>
    <col min="6918" max="6918" width="6" style="68" customWidth="1"/>
    <col min="6919" max="6919" width="8.140625" style="68" customWidth="1"/>
    <col min="6920" max="6920" width="8.85546875" style="68" customWidth="1"/>
    <col min="6921" max="6921" width="8.28515625" style="68" customWidth="1"/>
    <col min="6922" max="6922" width="6.42578125" style="68" customWidth="1"/>
    <col min="6923" max="6923" width="7.85546875" style="68" customWidth="1"/>
    <col min="6924" max="6924" width="8.7109375" style="68" customWidth="1"/>
    <col min="6925" max="6925" width="8.85546875" style="68" customWidth="1"/>
    <col min="6926" max="6926" width="7.42578125" style="68" customWidth="1"/>
    <col min="6927" max="6927" width="7" style="68" customWidth="1"/>
    <col min="6928" max="6928" width="7.42578125" style="68" customWidth="1"/>
    <col min="6929" max="6929" width="8" style="68" customWidth="1"/>
    <col min="6930" max="6930" width="7.42578125" style="68" customWidth="1"/>
    <col min="6931" max="6931" width="6.28515625" style="68" customWidth="1"/>
    <col min="6932" max="6932" width="7.85546875" style="68" customWidth="1"/>
    <col min="6933" max="6933" width="7.5703125" style="68" customWidth="1"/>
    <col min="6934" max="6934" width="6.42578125" style="68" customWidth="1"/>
    <col min="6935" max="6935" width="8.28515625" style="68" customWidth="1"/>
    <col min="6936" max="6936" width="8.5703125" style="68" customWidth="1"/>
    <col min="6937" max="6937" width="8.85546875" style="68" customWidth="1"/>
    <col min="6938" max="6938" width="6.42578125" style="68" customWidth="1"/>
    <col min="6939" max="6939" width="8.42578125" style="68" customWidth="1"/>
    <col min="6940" max="6940" width="8.5703125" style="68" customWidth="1"/>
    <col min="6941" max="6941" width="8.7109375" style="68" customWidth="1"/>
    <col min="6942" max="6942" width="6.28515625" style="68" customWidth="1"/>
    <col min="6943" max="6943" width="8.28515625" style="68" customWidth="1"/>
    <col min="6944" max="6944" width="8.42578125" style="68" customWidth="1"/>
    <col min="6945" max="6945" width="8.7109375" style="68" customWidth="1"/>
    <col min="6946" max="6946" width="6.7109375" style="68" customWidth="1"/>
    <col min="6947" max="6947" width="9.28515625" style="68" customWidth="1"/>
    <col min="6948" max="6949" width="7.28515625" style="68" customWidth="1"/>
    <col min="6950" max="6950" width="7.42578125" style="68" customWidth="1"/>
    <col min="6951" max="6951" width="6.85546875" style="68" customWidth="1"/>
    <col min="6952" max="6952" width="7.28515625" style="68" customWidth="1"/>
    <col min="6953" max="6953" width="7.85546875" style="68" customWidth="1"/>
    <col min="6954" max="6954" width="7.42578125" style="68" customWidth="1"/>
    <col min="6955" max="6955" width="6.5703125" style="68" customWidth="1"/>
    <col min="6956" max="6956" width="8.7109375" style="68" customWidth="1"/>
    <col min="6957" max="6957" width="8.28515625" style="68" customWidth="1"/>
    <col min="6958" max="6958" width="6.7109375" style="68" customWidth="1"/>
    <col min="6959" max="6959" width="7.42578125" style="68" customWidth="1"/>
    <col min="6960" max="6960" width="8.42578125" style="68" customWidth="1"/>
    <col min="6961" max="6961" width="9" style="68" customWidth="1"/>
    <col min="6962" max="6962" width="6" style="68" customWidth="1"/>
    <col min="6963" max="6963" width="8" style="68" customWidth="1"/>
    <col min="6964" max="6964" width="8.7109375" style="68" customWidth="1"/>
    <col min="6965" max="6965" width="9" style="68" customWidth="1"/>
    <col min="6966" max="6966" width="6.42578125" style="68" customWidth="1"/>
    <col min="6967" max="6967" width="7.85546875" style="68" customWidth="1"/>
    <col min="6968" max="6970" width="7.140625" style="68" customWidth="1"/>
    <col min="6971" max="6971" width="7.42578125" style="68" customWidth="1"/>
    <col min="6972" max="6972" width="7.85546875" style="68" customWidth="1"/>
    <col min="6973" max="6973" width="7.42578125" style="68" customWidth="1"/>
    <col min="6974" max="6974" width="7.85546875" style="68" customWidth="1"/>
    <col min="6975" max="6975" width="8" style="68" customWidth="1"/>
    <col min="6976" max="7170" width="9.140625" style="68"/>
    <col min="7171" max="7171" width="20" style="68" customWidth="1"/>
    <col min="7172" max="7173" width="8.85546875" style="68" customWidth="1"/>
    <col min="7174" max="7174" width="6" style="68" customWidth="1"/>
    <col min="7175" max="7175" width="8.140625" style="68" customWidth="1"/>
    <col min="7176" max="7176" width="8.85546875" style="68" customWidth="1"/>
    <col min="7177" max="7177" width="8.28515625" style="68" customWidth="1"/>
    <col min="7178" max="7178" width="6.42578125" style="68" customWidth="1"/>
    <col min="7179" max="7179" width="7.85546875" style="68" customWidth="1"/>
    <col min="7180" max="7180" width="8.7109375" style="68" customWidth="1"/>
    <col min="7181" max="7181" width="8.85546875" style="68" customWidth="1"/>
    <col min="7182" max="7182" width="7.42578125" style="68" customWidth="1"/>
    <col min="7183" max="7183" width="7" style="68" customWidth="1"/>
    <col min="7184" max="7184" width="7.42578125" style="68" customWidth="1"/>
    <col min="7185" max="7185" width="8" style="68" customWidth="1"/>
    <col min="7186" max="7186" width="7.42578125" style="68" customWidth="1"/>
    <col min="7187" max="7187" width="6.28515625" style="68" customWidth="1"/>
    <col min="7188" max="7188" width="7.85546875" style="68" customWidth="1"/>
    <col min="7189" max="7189" width="7.5703125" style="68" customWidth="1"/>
    <col min="7190" max="7190" width="6.42578125" style="68" customWidth="1"/>
    <col min="7191" max="7191" width="8.28515625" style="68" customWidth="1"/>
    <col min="7192" max="7192" width="8.5703125" style="68" customWidth="1"/>
    <col min="7193" max="7193" width="8.85546875" style="68" customWidth="1"/>
    <col min="7194" max="7194" width="6.42578125" style="68" customWidth="1"/>
    <col min="7195" max="7195" width="8.42578125" style="68" customWidth="1"/>
    <col min="7196" max="7196" width="8.5703125" style="68" customWidth="1"/>
    <col min="7197" max="7197" width="8.7109375" style="68" customWidth="1"/>
    <col min="7198" max="7198" width="6.28515625" style="68" customWidth="1"/>
    <col min="7199" max="7199" width="8.28515625" style="68" customWidth="1"/>
    <col min="7200" max="7200" width="8.42578125" style="68" customWidth="1"/>
    <col min="7201" max="7201" width="8.7109375" style="68" customWidth="1"/>
    <col min="7202" max="7202" width="6.7109375" style="68" customWidth="1"/>
    <col min="7203" max="7203" width="9.28515625" style="68" customWidth="1"/>
    <col min="7204" max="7205" width="7.28515625" style="68" customWidth="1"/>
    <col min="7206" max="7206" width="7.42578125" style="68" customWidth="1"/>
    <col min="7207" max="7207" width="6.85546875" style="68" customWidth="1"/>
    <col min="7208" max="7208" width="7.28515625" style="68" customWidth="1"/>
    <col min="7209" max="7209" width="7.85546875" style="68" customWidth="1"/>
    <col min="7210" max="7210" width="7.42578125" style="68" customWidth="1"/>
    <col min="7211" max="7211" width="6.5703125" style="68" customWidth="1"/>
    <col min="7212" max="7212" width="8.7109375" style="68" customWidth="1"/>
    <col min="7213" max="7213" width="8.28515625" style="68" customWidth="1"/>
    <col min="7214" max="7214" width="6.7109375" style="68" customWidth="1"/>
    <col min="7215" max="7215" width="7.42578125" style="68" customWidth="1"/>
    <col min="7216" max="7216" width="8.42578125" style="68" customWidth="1"/>
    <col min="7217" max="7217" width="9" style="68" customWidth="1"/>
    <col min="7218" max="7218" width="6" style="68" customWidth="1"/>
    <col min="7219" max="7219" width="8" style="68" customWidth="1"/>
    <col min="7220" max="7220" width="8.7109375" style="68" customWidth="1"/>
    <col min="7221" max="7221" width="9" style="68" customWidth="1"/>
    <col min="7222" max="7222" width="6.42578125" style="68" customWidth="1"/>
    <col min="7223" max="7223" width="7.85546875" style="68" customWidth="1"/>
    <col min="7224" max="7226" width="7.140625" style="68" customWidth="1"/>
    <col min="7227" max="7227" width="7.42578125" style="68" customWidth="1"/>
    <col min="7228" max="7228" width="7.85546875" style="68" customWidth="1"/>
    <col min="7229" max="7229" width="7.42578125" style="68" customWidth="1"/>
    <col min="7230" max="7230" width="7.85546875" style="68" customWidth="1"/>
    <col min="7231" max="7231" width="8" style="68" customWidth="1"/>
    <col min="7232" max="7426" width="9.140625" style="68"/>
    <col min="7427" max="7427" width="20" style="68" customWidth="1"/>
    <col min="7428" max="7429" width="8.85546875" style="68" customWidth="1"/>
    <col min="7430" max="7430" width="6" style="68" customWidth="1"/>
    <col min="7431" max="7431" width="8.140625" style="68" customWidth="1"/>
    <col min="7432" max="7432" width="8.85546875" style="68" customWidth="1"/>
    <col min="7433" max="7433" width="8.28515625" style="68" customWidth="1"/>
    <col min="7434" max="7434" width="6.42578125" style="68" customWidth="1"/>
    <col min="7435" max="7435" width="7.85546875" style="68" customWidth="1"/>
    <col min="7436" max="7436" width="8.7109375" style="68" customWidth="1"/>
    <col min="7437" max="7437" width="8.85546875" style="68" customWidth="1"/>
    <col min="7438" max="7438" width="7.42578125" style="68" customWidth="1"/>
    <col min="7439" max="7439" width="7" style="68" customWidth="1"/>
    <col min="7440" max="7440" width="7.42578125" style="68" customWidth="1"/>
    <col min="7441" max="7441" width="8" style="68" customWidth="1"/>
    <col min="7442" max="7442" width="7.42578125" style="68" customWidth="1"/>
    <col min="7443" max="7443" width="6.28515625" style="68" customWidth="1"/>
    <col min="7444" max="7444" width="7.85546875" style="68" customWidth="1"/>
    <col min="7445" max="7445" width="7.5703125" style="68" customWidth="1"/>
    <col min="7446" max="7446" width="6.42578125" style="68" customWidth="1"/>
    <col min="7447" max="7447" width="8.28515625" style="68" customWidth="1"/>
    <col min="7448" max="7448" width="8.5703125" style="68" customWidth="1"/>
    <col min="7449" max="7449" width="8.85546875" style="68" customWidth="1"/>
    <col min="7450" max="7450" width="6.42578125" style="68" customWidth="1"/>
    <col min="7451" max="7451" width="8.42578125" style="68" customWidth="1"/>
    <col min="7452" max="7452" width="8.5703125" style="68" customWidth="1"/>
    <col min="7453" max="7453" width="8.7109375" style="68" customWidth="1"/>
    <col min="7454" max="7454" width="6.28515625" style="68" customWidth="1"/>
    <col min="7455" max="7455" width="8.28515625" style="68" customWidth="1"/>
    <col min="7456" max="7456" width="8.42578125" style="68" customWidth="1"/>
    <col min="7457" max="7457" width="8.7109375" style="68" customWidth="1"/>
    <col min="7458" max="7458" width="6.7109375" style="68" customWidth="1"/>
    <col min="7459" max="7459" width="9.28515625" style="68" customWidth="1"/>
    <col min="7460" max="7461" width="7.28515625" style="68" customWidth="1"/>
    <col min="7462" max="7462" width="7.42578125" style="68" customWidth="1"/>
    <col min="7463" max="7463" width="6.85546875" style="68" customWidth="1"/>
    <col min="7464" max="7464" width="7.28515625" style="68" customWidth="1"/>
    <col min="7465" max="7465" width="7.85546875" style="68" customWidth="1"/>
    <col min="7466" max="7466" width="7.42578125" style="68" customWidth="1"/>
    <col min="7467" max="7467" width="6.5703125" style="68" customWidth="1"/>
    <col min="7468" max="7468" width="8.7109375" style="68" customWidth="1"/>
    <col min="7469" max="7469" width="8.28515625" style="68" customWidth="1"/>
    <col min="7470" max="7470" width="6.7109375" style="68" customWidth="1"/>
    <col min="7471" max="7471" width="7.42578125" style="68" customWidth="1"/>
    <col min="7472" max="7472" width="8.42578125" style="68" customWidth="1"/>
    <col min="7473" max="7473" width="9" style="68" customWidth="1"/>
    <col min="7474" max="7474" width="6" style="68" customWidth="1"/>
    <col min="7475" max="7475" width="8" style="68" customWidth="1"/>
    <col min="7476" max="7476" width="8.7109375" style="68" customWidth="1"/>
    <col min="7477" max="7477" width="9" style="68" customWidth="1"/>
    <col min="7478" max="7478" width="6.42578125" style="68" customWidth="1"/>
    <col min="7479" max="7479" width="7.85546875" style="68" customWidth="1"/>
    <col min="7480" max="7482" width="7.140625" style="68" customWidth="1"/>
    <col min="7483" max="7483" width="7.42578125" style="68" customWidth="1"/>
    <col min="7484" max="7484" width="7.85546875" style="68" customWidth="1"/>
    <col min="7485" max="7485" width="7.42578125" style="68" customWidth="1"/>
    <col min="7486" max="7486" width="7.85546875" style="68" customWidth="1"/>
    <col min="7487" max="7487" width="8" style="68" customWidth="1"/>
    <col min="7488" max="7682" width="9.140625" style="68"/>
    <col min="7683" max="7683" width="20" style="68" customWidth="1"/>
    <col min="7684" max="7685" width="8.85546875" style="68" customWidth="1"/>
    <col min="7686" max="7686" width="6" style="68" customWidth="1"/>
    <col min="7687" max="7687" width="8.140625" style="68" customWidth="1"/>
    <col min="7688" max="7688" width="8.85546875" style="68" customWidth="1"/>
    <col min="7689" max="7689" width="8.28515625" style="68" customWidth="1"/>
    <col min="7690" max="7690" width="6.42578125" style="68" customWidth="1"/>
    <col min="7691" max="7691" width="7.85546875" style="68" customWidth="1"/>
    <col min="7692" max="7692" width="8.7109375" style="68" customWidth="1"/>
    <col min="7693" max="7693" width="8.85546875" style="68" customWidth="1"/>
    <col min="7694" max="7694" width="7.42578125" style="68" customWidth="1"/>
    <col min="7695" max="7695" width="7" style="68" customWidth="1"/>
    <col min="7696" max="7696" width="7.42578125" style="68" customWidth="1"/>
    <col min="7697" max="7697" width="8" style="68" customWidth="1"/>
    <col min="7698" max="7698" width="7.42578125" style="68" customWidth="1"/>
    <col min="7699" max="7699" width="6.28515625" style="68" customWidth="1"/>
    <col min="7700" max="7700" width="7.85546875" style="68" customWidth="1"/>
    <col min="7701" max="7701" width="7.5703125" style="68" customWidth="1"/>
    <col min="7702" max="7702" width="6.42578125" style="68" customWidth="1"/>
    <col min="7703" max="7703" width="8.28515625" style="68" customWidth="1"/>
    <col min="7704" max="7704" width="8.5703125" style="68" customWidth="1"/>
    <col min="7705" max="7705" width="8.85546875" style="68" customWidth="1"/>
    <col min="7706" max="7706" width="6.42578125" style="68" customWidth="1"/>
    <col min="7707" max="7707" width="8.42578125" style="68" customWidth="1"/>
    <col min="7708" max="7708" width="8.5703125" style="68" customWidth="1"/>
    <col min="7709" max="7709" width="8.7109375" style="68" customWidth="1"/>
    <col min="7710" max="7710" width="6.28515625" style="68" customWidth="1"/>
    <col min="7711" max="7711" width="8.28515625" style="68" customWidth="1"/>
    <col min="7712" max="7712" width="8.42578125" style="68" customWidth="1"/>
    <col min="7713" max="7713" width="8.7109375" style="68" customWidth="1"/>
    <col min="7714" max="7714" width="6.7109375" style="68" customWidth="1"/>
    <col min="7715" max="7715" width="9.28515625" style="68" customWidth="1"/>
    <col min="7716" max="7717" width="7.28515625" style="68" customWidth="1"/>
    <col min="7718" max="7718" width="7.42578125" style="68" customWidth="1"/>
    <col min="7719" max="7719" width="6.85546875" style="68" customWidth="1"/>
    <col min="7720" max="7720" width="7.28515625" style="68" customWidth="1"/>
    <col min="7721" max="7721" width="7.85546875" style="68" customWidth="1"/>
    <col min="7722" max="7722" width="7.42578125" style="68" customWidth="1"/>
    <col min="7723" max="7723" width="6.5703125" style="68" customWidth="1"/>
    <col min="7724" max="7724" width="8.7109375" style="68" customWidth="1"/>
    <col min="7725" max="7725" width="8.28515625" style="68" customWidth="1"/>
    <col min="7726" max="7726" width="6.7109375" style="68" customWidth="1"/>
    <col min="7727" max="7727" width="7.42578125" style="68" customWidth="1"/>
    <col min="7728" max="7728" width="8.42578125" style="68" customWidth="1"/>
    <col min="7729" max="7729" width="9" style="68" customWidth="1"/>
    <col min="7730" max="7730" width="6" style="68" customWidth="1"/>
    <col min="7731" max="7731" width="8" style="68" customWidth="1"/>
    <col min="7732" max="7732" width="8.7109375" style="68" customWidth="1"/>
    <col min="7733" max="7733" width="9" style="68" customWidth="1"/>
    <col min="7734" max="7734" width="6.42578125" style="68" customWidth="1"/>
    <col min="7735" max="7735" width="7.85546875" style="68" customWidth="1"/>
    <col min="7736" max="7738" width="7.140625" style="68" customWidth="1"/>
    <col min="7739" max="7739" width="7.42578125" style="68" customWidth="1"/>
    <col min="7740" max="7740" width="7.85546875" style="68" customWidth="1"/>
    <col min="7741" max="7741" width="7.42578125" style="68" customWidth="1"/>
    <col min="7742" max="7742" width="7.85546875" style="68" customWidth="1"/>
    <col min="7743" max="7743" width="8" style="68" customWidth="1"/>
    <col min="7744" max="7938" width="9.140625" style="68"/>
    <col min="7939" max="7939" width="20" style="68" customWidth="1"/>
    <col min="7940" max="7941" width="8.85546875" style="68" customWidth="1"/>
    <col min="7942" max="7942" width="6" style="68" customWidth="1"/>
    <col min="7943" max="7943" width="8.140625" style="68" customWidth="1"/>
    <col min="7944" max="7944" width="8.85546875" style="68" customWidth="1"/>
    <col min="7945" max="7945" width="8.28515625" style="68" customWidth="1"/>
    <col min="7946" max="7946" width="6.42578125" style="68" customWidth="1"/>
    <col min="7947" max="7947" width="7.85546875" style="68" customWidth="1"/>
    <col min="7948" max="7948" width="8.7109375" style="68" customWidth="1"/>
    <col min="7949" max="7949" width="8.85546875" style="68" customWidth="1"/>
    <col min="7950" max="7950" width="7.42578125" style="68" customWidth="1"/>
    <col min="7951" max="7951" width="7" style="68" customWidth="1"/>
    <col min="7952" max="7952" width="7.42578125" style="68" customWidth="1"/>
    <col min="7953" max="7953" width="8" style="68" customWidth="1"/>
    <col min="7954" max="7954" width="7.42578125" style="68" customWidth="1"/>
    <col min="7955" max="7955" width="6.28515625" style="68" customWidth="1"/>
    <col min="7956" max="7956" width="7.85546875" style="68" customWidth="1"/>
    <col min="7957" max="7957" width="7.5703125" style="68" customWidth="1"/>
    <col min="7958" max="7958" width="6.42578125" style="68" customWidth="1"/>
    <col min="7959" max="7959" width="8.28515625" style="68" customWidth="1"/>
    <col min="7960" max="7960" width="8.5703125" style="68" customWidth="1"/>
    <col min="7961" max="7961" width="8.85546875" style="68" customWidth="1"/>
    <col min="7962" max="7962" width="6.42578125" style="68" customWidth="1"/>
    <col min="7963" max="7963" width="8.42578125" style="68" customWidth="1"/>
    <col min="7964" max="7964" width="8.5703125" style="68" customWidth="1"/>
    <col min="7965" max="7965" width="8.7109375" style="68" customWidth="1"/>
    <col min="7966" max="7966" width="6.28515625" style="68" customWidth="1"/>
    <col min="7967" max="7967" width="8.28515625" style="68" customWidth="1"/>
    <col min="7968" max="7968" width="8.42578125" style="68" customWidth="1"/>
    <col min="7969" max="7969" width="8.7109375" style="68" customWidth="1"/>
    <col min="7970" max="7970" width="6.7109375" style="68" customWidth="1"/>
    <col min="7971" max="7971" width="9.28515625" style="68" customWidth="1"/>
    <col min="7972" max="7973" width="7.28515625" style="68" customWidth="1"/>
    <col min="7974" max="7974" width="7.42578125" style="68" customWidth="1"/>
    <col min="7975" max="7975" width="6.85546875" style="68" customWidth="1"/>
    <col min="7976" max="7976" width="7.28515625" style="68" customWidth="1"/>
    <col min="7977" max="7977" width="7.85546875" style="68" customWidth="1"/>
    <col min="7978" max="7978" width="7.42578125" style="68" customWidth="1"/>
    <col min="7979" max="7979" width="6.5703125" style="68" customWidth="1"/>
    <col min="7980" max="7980" width="8.7109375" style="68" customWidth="1"/>
    <col min="7981" max="7981" width="8.28515625" style="68" customWidth="1"/>
    <col min="7982" max="7982" width="6.7109375" style="68" customWidth="1"/>
    <col min="7983" max="7983" width="7.42578125" style="68" customWidth="1"/>
    <col min="7984" max="7984" width="8.42578125" style="68" customWidth="1"/>
    <col min="7985" max="7985" width="9" style="68" customWidth="1"/>
    <col min="7986" max="7986" width="6" style="68" customWidth="1"/>
    <col min="7987" max="7987" width="8" style="68" customWidth="1"/>
    <col min="7988" max="7988" width="8.7109375" style="68" customWidth="1"/>
    <col min="7989" max="7989" width="9" style="68" customWidth="1"/>
    <col min="7990" max="7990" width="6.42578125" style="68" customWidth="1"/>
    <col min="7991" max="7991" width="7.85546875" style="68" customWidth="1"/>
    <col min="7992" max="7994" width="7.140625" style="68" customWidth="1"/>
    <col min="7995" max="7995" width="7.42578125" style="68" customWidth="1"/>
    <col min="7996" max="7996" width="7.85546875" style="68" customWidth="1"/>
    <col min="7997" max="7997" width="7.42578125" style="68" customWidth="1"/>
    <col min="7998" max="7998" width="7.85546875" style="68" customWidth="1"/>
    <col min="7999" max="7999" width="8" style="68" customWidth="1"/>
    <col min="8000" max="8194" width="9.140625" style="68"/>
    <col min="8195" max="8195" width="20" style="68" customWidth="1"/>
    <col min="8196" max="8197" width="8.85546875" style="68" customWidth="1"/>
    <col min="8198" max="8198" width="6" style="68" customWidth="1"/>
    <col min="8199" max="8199" width="8.140625" style="68" customWidth="1"/>
    <col min="8200" max="8200" width="8.85546875" style="68" customWidth="1"/>
    <col min="8201" max="8201" width="8.28515625" style="68" customWidth="1"/>
    <col min="8202" max="8202" width="6.42578125" style="68" customWidth="1"/>
    <col min="8203" max="8203" width="7.85546875" style="68" customWidth="1"/>
    <col min="8204" max="8204" width="8.7109375" style="68" customWidth="1"/>
    <col min="8205" max="8205" width="8.85546875" style="68" customWidth="1"/>
    <col min="8206" max="8206" width="7.42578125" style="68" customWidth="1"/>
    <col min="8207" max="8207" width="7" style="68" customWidth="1"/>
    <col min="8208" max="8208" width="7.42578125" style="68" customWidth="1"/>
    <col min="8209" max="8209" width="8" style="68" customWidth="1"/>
    <col min="8210" max="8210" width="7.42578125" style="68" customWidth="1"/>
    <col min="8211" max="8211" width="6.28515625" style="68" customWidth="1"/>
    <col min="8212" max="8212" width="7.85546875" style="68" customWidth="1"/>
    <col min="8213" max="8213" width="7.5703125" style="68" customWidth="1"/>
    <col min="8214" max="8214" width="6.42578125" style="68" customWidth="1"/>
    <col min="8215" max="8215" width="8.28515625" style="68" customWidth="1"/>
    <col min="8216" max="8216" width="8.5703125" style="68" customWidth="1"/>
    <col min="8217" max="8217" width="8.85546875" style="68" customWidth="1"/>
    <col min="8218" max="8218" width="6.42578125" style="68" customWidth="1"/>
    <col min="8219" max="8219" width="8.42578125" style="68" customWidth="1"/>
    <col min="8220" max="8220" width="8.5703125" style="68" customWidth="1"/>
    <col min="8221" max="8221" width="8.7109375" style="68" customWidth="1"/>
    <col min="8222" max="8222" width="6.28515625" style="68" customWidth="1"/>
    <col min="8223" max="8223" width="8.28515625" style="68" customWidth="1"/>
    <col min="8224" max="8224" width="8.42578125" style="68" customWidth="1"/>
    <col min="8225" max="8225" width="8.7109375" style="68" customWidth="1"/>
    <col min="8226" max="8226" width="6.7109375" style="68" customWidth="1"/>
    <col min="8227" max="8227" width="9.28515625" style="68" customWidth="1"/>
    <col min="8228" max="8229" width="7.28515625" style="68" customWidth="1"/>
    <col min="8230" max="8230" width="7.42578125" style="68" customWidth="1"/>
    <col min="8231" max="8231" width="6.85546875" style="68" customWidth="1"/>
    <col min="8232" max="8232" width="7.28515625" style="68" customWidth="1"/>
    <col min="8233" max="8233" width="7.85546875" style="68" customWidth="1"/>
    <col min="8234" max="8234" width="7.42578125" style="68" customWidth="1"/>
    <col min="8235" max="8235" width="6.5703125" style="68" customWidth="1"/>
    <col min="8236" max="8236" width="8.7109375" style="68" customWidth="1"/>
    <col min="8237" max="8237" width="8.28515625" style="68" customWidth="1"/>
    <col min="8238" max="8238" width="6.7109375" style="68" customWidth="1"/>
    <col min="8239" max="8239" width="7.42578125" style="68" customWidth="1"/>
    <col min="8240" max="8240" width="8.42578125" style="68" customWidth="1"/>
    <col min="8241" max="8241" width="9" style="68" customWidth="1"/>
    <col min="8242" max="8242" width="6" style="68" customWidth="1"/>
    <col min="8243" max="8243" width="8" style="68" customWidth="1"/>
    <col min="8244" max="8244" width="8.7109375" style="68" customWidth="1"/>
    <col min="8245" max="8245" width="9" style="68" customWidth="1"/>
    <col min="8246" max="8246" width="6.42578125" style="68" customWidth="1"/>
    <col min="8247" max="8247" width="7.85546875" style="68" customWidth="1"/>
    <col min="8248" max="8250" width="7.140625" style="68" customWidth="1"/>
    <col min="8251" max="8251" width="7.42578125" style="68" customWidth="1"/>
    <col min="8252" max="8252" width="7.85546875" style="68" customWidth="1"/>
    <col min="8253" max="8253" width="7.42578125" style="68" customWidth="1"/>
    <col min="8254" max="8254" width="7.85546875" style="68" customWidth="1"/>
    <col min="8255" max="8255" width="8" style="68" customWidth="1"/>
    <col min="8256" max="8450" width="9.140625" style="68"/>
    <col min="8451" max="8451" width="20" style="68" customWidth="1"/>
    <col min="8452" max="8453" width="8.85546875" style="68" customWidth="1"/>
    <col min="8454" max="8454" width="6" style="68" customWidth="1"/>
    <col min="8455" max="8455" width="8.140625" style="68" customWidth="1"/>
    <col min="8456" max="8456" width="8.85546875" style="68" customWidth="1"/>
    <col min="8457" max="8457" width="8.28515625" style="68" customWidth="1"/>
    <col min="8458" max="8458" width="6.42578125" style="68" customWidth="1"/>
    <col min="8459" max="8459" width="7.85546875" style="68" customWidth="1"/>
    <col min="8460" max="8460" width="8.7109375" style="68" customWidth="1"/>
    <col min="8461" max="8461" width="8.85546875" style="68" customWidth="1"/>
    <col min="8462" max="8462" width="7.42578125" style="68" customWidth="1"/>
    <col min="8463" max="8463" width="7" style="68" customWidth="1"/>
    <col min="8464" max="8464" width="7.42578125" style="68" customWidth="1"/>
    <col min="8465" max="8465" width="8" style="68" customWidth="1"/>
    <col min="8466" max="8466" width="7.42578125" style="68" customWidth="1"/>
    <col min="8467" max="8467" width="6.28515625" style="68" customWidth="1"/>
    <col min="8468" max="8468" width="7.85546875" style="68" customWidth="1"/>
    <col min="8469" max="8469" width="7.5703125" style="68" customWidth="1"/>
    <col min="8470" max="8470" width="6.42578125" style="68" customWidth="1"/>
    <col min="8471" max="8471" width="8.28515625" style="68" customWidth="1"/>
    <col min="8472" max="8472" width="8.5703125" style="68" customWidth="1"/>
    <col min="8473" max="8473" width="8.85546875" style="68" customWidth="1"/>
    <col min="8474" max="8474" width="6.42578125" style="68" customWidth="1"/>
    <col min="8475" max="8475" width="8.42578125" style="68" customWidth="1"/>
    <col min="8476" max="8476" width="8.5703125" style="68" customWidth="1"/>
    <col min="8477" max="8477" width="8.7109375" style="68" customWidth="1"/>
    <col min="8478" max="8478" width="6.28515625" style="68" customWidth="1"/>
    <col min="8479" max="8479" width="8.28515625" style="68" customWidth="1"/>
    <col min="8480" max="8480" width="8.42578125" style="68" customWidth="1"/>
    <col min="8481" max="8481" width="8.7109375" style="68" customWidth="1"/>
    <col min="8482" max="8482" width="6.7109375" style="68" customWidth="1"/>
    <col min="8483" max="8483" width="9.28515625" style="68" customWidth="1"/>
    <col min="8484" max="8485" width="7.28515625" style="68" customWidth="1"/>
    <col min="8486" max="8486" width="7.42578125" style="68" customWidth="1"/>
    <col min="8487" max="8487" width="6.85546875" style="68" customWidth="1"/>
    <col min="8488" max="8488" width="7.28515625" style="68" customWidth="1"/>
    <col min="8489" max="8489" width="7.85546875" style="68" customWidth="1"/>
    <col min="8490" max="8490" width="7.42578125" style="68" customWidth="1"/>
    <col min="8491" max="8491" width="6.5703125" style="68" customWidth="1"/>
    <col min="8492" max="8492" width="8.7109375" style="68" customWidth="1"/>
    <col min="8493" max="8493" width="8.28515625" style="68" customWidth="1"/>
    <col min="8494" max="8494" width="6.7109375" style="68" customWidth="1"/>
    <col min="8495" max="8495" width="7.42578125" style="68" customWidth="1"/>
    <col min="8496" max="8496" width="8.42578125" style="68" customWidth="1"/>
    <col min="8497" max="8497" width="9" style="68" customWidth="1"/>
    <col min="8498" max="8498" width="6" style="68" customWidth="1"/>
    <col min="8499" max="8499" width="8" style="68" customWidth="1"/>
    <col min="8500" max="8500" width="8.7109375" style="68" customWidth="1"/>
    <col min="8501" max="8501" width="9" style="68" customWidth="1"/>
    <col min="8502" max="8502" width="6.42578125" style="68" customWidth="1"/>
    <col min="8503" max="8503" width="7.85546875" style="68" customWidth="1"/>
    <col min="8504" max="8506" width="7.140625" style="68" customWidth="1"/>
    <col min="8507" max="8507" width="7.42578125" style="68" customWidth="1"/>
    <col min="8508" max="8508" width="7.85546875" style="68" customWidth="1"/>
    <col min="8509" max="8509" width="7.42578125" style="68" customWidth="1"/>
    <col min="8510" max="8510" width="7.85546875" style="68" customWidth="1"/>
    <col min="8511" max="8511" width="8" style="68" customWidth="1"/>
    <col min="8512" max="8706" width="9.140625" style="68"/>
    <col min="8707" max="8707" width="20" style="68" customWidth="1"/>
    <col min="8708" max="8709" width="8.85546875" style="68" customWidth="1"/>
    <col min="8710" max="8710" width="6" style="68" customWidth="1"/>
    <col min="8711" max="8711" width="8.140625" style="68" customWidth="1"/>
    <col min="8712" max="8712" width="8.85546875" style="68" customWidth="1"/>
    <col min="8713" max="8713" width="8.28515625" style="68" customWidth="1"/>
    <col min="8714" max="8714" width="6.42578125" style="68" customWidth="1"/>
    <col min="8715" max="8715" width="7.85546875" style="68" customWidth="1"/>
    <col min="8716" max="8716" width="8.7109375" style="68" customWidth="1"/>
    <col min="8717" max="8717" width="8.85546875" style="68" customWidth="1"/>
    <col min="8718" max="8718" width="7.42578125" style="68" customWidth="1"/>
    <col min="8719" max="8719" width="7" style="68" customWidth="1"/>
    <col min="8720" max="8720" width="7.42578125" style="68" customWidth="1"/>
    <col min="8721" max="8721" width="8" style="68" customWidth="1"/>
    <col min="8722" max="8722" width="7.42578125" style="68" customWidth="1"/>
    <col min="8723" max="8723" width="6.28515625" style="68" customWidth="1"/>
    <col min="8724" max="8724" width="7.85546875" style="68" customWidth="1"/>
    <col min="8725" max="8725" width="7.5703125" style="68" customWidth="1"/>
    <col min="8726" max="8726" width="6.42578125" style="68" customWidth="1"/>
    <col min="8727" max="8727" width="8.28515625" style="68" customWidth="1"/>
    <col min="8728" max="8728" width="8.5703125" style="68" customWidth="1"/>
    <col min="8729" max="8729" width="8.85546875" style="68" customWidth="1"/>
    <col min="8730" max="8730" width="6.42578125" style="68" customWidth="1"/>
    <col min="8731" max="8731" width="8.42578125" style="68" customWidth="1"/>
    <col min="8732" max="8732" width="8.5703125" style="68" customWidth="1"/>
    <col min="8733" max="8733" width="8.7109375" style="68" customWidth="1"/>
    <col min="8734" max="8734" width="6.28515625" style="68" customWidth="1"/>
    <col min="8735" max="8735" width="8.28515625" style="68" customWidth="1"/>
    <col min="8736" max="8736" width="8.42578125" style="68" customWidth="1"/>
    <col min="8737" max="8737" width="8.7109375" style="68" customWidth="1"/>
    <col min="8738" max="8738" width="6.7109375" style="68" customWidth="1"/>
    <col min="8739" max="8739" width="9.28515625" style="68" customWidth="1"/>
    <col min="8740" max="8741" width="7.28515625" style="68" customWidth="1"/>
    <col min="8742" max="8742" width="7.42578125" style="68" customWidth="1"/>
    <col min="8743" max="8743" width="6.85546875" style="68" customWidth="1"/>
    <col min="8744" max="8744" width="7.28515625" style="68" customWidth="1"/>
    <col min="8745" max="8745" width="7.85546875" style="68" customWidth="1"/>
    <col min="8746" max="8746" width="7.42578125" style="68" customWidth="1"/>
    <col min="8747" max="8747" width="6.5703125" style="68" customWidth="1"/>
    <col min="8748" max="8748" width="8.7109375" style="68" customWidth="1"/>
    <col min="8749" max="8749" width="8.28515625" style="68" customWidth="1"/>
    <col min="8750" max="8750" width="6.7109375" style="68" customWidth="1"/>
    <col min="8751" max="8751" width="7.42578125" style="68" customWidth="1"/>
    <col min="8752" max="8752" width="8.42578125" style="68" customWidth="1"/>
    <col min="8753" max="8753" width="9" style="68" customWidth="1"/>
    <col min="8754" max="8754" width="6" style="68" customWidth="1"/>
    <col min="8755" max="8755" width="8" style="68" customWidth="1"/>
    <col min="8756" max="8756" width="8.7109375" style="68" customWidth="1"/>
    <col min="8757" max="8757" width="9" style="68" customWidth="1"/>
    <col min="8758" max="8758" width="6.42578125" style="68" customWidth="1"/>
    <col min="8759" max="8759" width="7.85546875" style="68" customWidth="1"/>
    <col min="8760" max="8762" width="7.140625" style="68" customWidth="1"/>
    <col min="8763" max="8763" width="7.42578125" style="68" customWidth="1"/>
    <col min="8764" max="8764" width="7.85546875" style="68" customWidth="1"/>
    <col min="8765" max="8765" width="7.42578125" style="68" customWidth="1"/>
    <col min="8766" max="8766" width="7.85546875" style="68" customWidth="1"/>
    <col min="8767" max="8767" width="8" style="68" customWidth="1"/>
    <col min="8768" max="8962" width="9.140625" style="68"/>
    <col min="8963" max="8963" width="20" style="68" customWidth="1"/>
    <col min="8964" max="8965" width="8.85546875" style="68" customWidth="1"/>
    <col min="8966" max="8966" width="6" style="68" customWidth="1"/>
    <col min="8967" max="8967" width="8.140625" style="68" customWidth="1"/>
    <col min="8968" max="8968" width="8.85546875" style="68" customWidth="1"/>
    <col min="8969" max="8969" width="8.28515625" style="68" customWidth="1"/>
    <col min="8970" max="8970" width="6.42578125" style="68" customWidth="1"/>
    <col min="8971" max="8971" width="7.85546875" style="68" customWidth="1"/>
    <col min="8972" max="8972" width="8.7109375" style="68" customWidth="1"/>
    <col min="8973" max="8973" width="8.85546875" style="68" customWidth="1"/>
    <col min="8974" max="8974" width="7.42578125" style="68" customWidth="1"/>
    <col min="8975" max="8975" width="7" style="68" customWidth="1"/>
    <col min="8976" max="8976" width="7.42578125" style="68" customWidth="1"/>
    <col min="8977" max="8977" width="8" style="68" customWidth="1"/>
    <col min="8978" max="8978" width="7.42578125" style="68" customWidth="1"/>
    <col min="8979" max="8979" width="6.28515625" style="68" customWidth="1"/>
    <col min="8980" max="8980" width="7.85546875" style="68" customWidth="1"/>
    <col min="8981" max="8981" width="7.5703125" style="68" customWidth="1"/>
    <col min="8982" max="8982" width="6.42578125" style="68" customWidth="1"/>
    <col min="8983" max="8983" width="8.28515625" style="68" customWidth="1"/>
    <col min="8984" max="8984" width="8.5703125" style="68" customWidth="1"/>
    <col min="8985" max="8985" width="8.85546875" style="68" customWidth="1"/>
    <col min="8986" max="8986" width="6.42578125" style="68" customWidth="1"/>
    <col min="8987" max="8987" width="8.42578125" style="68" customWidth="1"/>
    <col min="8988" max="8988" width="8.5703125" style="68" customWidth="1"/>
    <col min="8989" max="8989" width="8.7109375" style="68" customWidth="1"/>
    <col min="8990" max="8990" width="6.28515625" style="68" customWidth="1"/>
    <col min="8991" max="8991" width="8.28515625" style="68" customWidth="1"/>
    <col min="8992" max="8992" width="8.42578125" style="68" customWidth="1"/>
    <col min="8993" max="8993" width="8.7109375" style="68" customWidth="1"/>
    <col min="8994" max="8994" width="6.7109375" style="68" customWidth="1"/>
    <col min="8995" max="8995" width="9.28515625" style="68" customWidth="1"/>
    <col min="8996" max="8997" width="7.28515625" style="68" customWidth="1"/>
    <col min="8998" max="8998" width="7.42578125" style="68" customWidth="1"/>
    <col min="8999" max="8999" width="6.85546875" style="68" customWidth="1"/>
    <col min="9000" max="9000" width="7.28515625" style="68" customWidth="1"/>
    <col min="9001" max="9001" width="7.85546875" style="68" customWidth="1"/>
    <col min="9002" max="9002" width="7.42578125" style="68" customWidth="1"/>
    <col min="9003" max="9003" width="6.5703125" style="68" customWidth="1"/>
    <col min="9004" max="9004" width="8.7109375" style="68" customWidth="1"/>
    <col min="9005" max="9005" width="8.28515625" style="68" customWidth="1"/>
    <col min="9006" max="9006" width="6.7109375" style="68" customWidth="1"/>
    <col min="9007" max="9007" width="7.42578125" style="68" customWidth="1"/>
    <col min="9008" max="9008" width="8.42578125" style="68" customWidth="1"/>
    <col min="9009" max="9009" width="9" style="68" customWidth="1"/>
    <col min="9010" max="9010" width="6" style="68" customWidth="1"/>
    <col min="9011" max="9011" width="8" style="68" customWidth="1"/>
    <col min="9012" max="9012" width="8.7109375" style="68" customWidth="1"/>
    <col min="9013" max="9013" width="9" style="68" customWidth="1"/>
    <col min="9014" max="9014" width="6.42578125" style="68" customWidth="1"/>
    <col min="9015" max="9015" width="7.85546875" style="68" customWidth="1"/>
    <col min="9016" max="9018" width="7.140625" style="68" customWidth="1"/>
    <col min="9019" max="9019" width="7.42578125" style="68" customWidth="1"/>
    <col min="9020" max="9020" width="7.85546875" style="68" customWidth="1"/>
    <col min="9021" max="9021" width="7.42578125" style="68" customWidth="1"/>
    <col min="9022" max="9022" width="7.85546875" style="68" customWidth="1"/>
    <col min="9023" max="9023" width="8" style="68" customWidth="1"/>
    <col min="9024" max="9218" width="9.140625" style="68"/>
    <col min="9219" max="9219" width="20" style="68" customWidth="1"/>
    <col min="9220" max="9221" width="8.85546875" style="68" customWidth="1"/>
    <col min="9222" max="9222" width="6" style="68" customWidth="1"/>
    <col min="9223" max="9223" width="8.140625" style="68" customWidth="1"/>
    <col min="9224" max="9224" width="8.85546875" style="68" customWidth="1"/>
    <col min="9225" max="9225" width="8.28515625" style="68" customWidth="1"/>
    <col min="9226" max="9226" width="6.42578125" style="68" customWidth="1"/>
    <col min="9227" max="9227" width="7.85546875" style="68" customWidth="1"/>
    <col min="9228" max="9228" width="8.7109375" style="68" customWidth="1"/>
    <col min="9229" max="9229" width="8.85546875" style="68" customWidth="1"/>
    <col min="9230" max="9230" width="7.42578125" style="68" customWidth="1"/>
    <col min="9231" max="9231" width="7" style="68" customWidth="1"/>
    <col min="9232" max="9232" width="7.42578125" style="68" customWidth="1"/>
    <col min="9233" max="9233" width="8" style="68" customWidth="1"/>
    <col min="9234" max="9234" width="7.42578125" style="68" customWidth="1"/>
    <col min="9235" max="9235" width="6.28515625" style="68" customWidth="1"/>
    <col min="9236" max="9236" width="7.85546875" style="68" customWidth="1"/>
    <col min="9237" max="9237" width="7.5703125" style="68" customWidth="1"/>
    <col min="9238" max="9238" width="6.42578125" style="68" customWidth="1"/>
    <col min="9239" max="9239" width="8.28515625" style="68" customWidth="1"/>
    <col min="9240" max="9240" width="8.5703125" style="68" customWidth="1"/>
    <col min="9241" max="9241" width="8.85546875" style="68" customWidth="1"/>
    <col min="9242" max="9242" width="6.42578125" style="68" customWidth="1"/>
    <col min="9243" max="9243" width="8.42578125" style="68" customWidth="1"/>
    <col min="9244" max="9244" width="8.5703125" style="68" customWidth="1"/>
    <col min="9245" max="9245" width="8.7109375" style="68" customWidth="1"/>
    <col min="9246" max="9246" width="6.28515625" style="68" customWidth="1"/>
    <col min="9247" max="9247" width="8.28515625" style="68" customWidth="1"/>
    <col min="9248" max="9248" width="8.42578125" style="68" customWidth="1"/>
    <col min="9249" max="9249" width="8.7109375" style="68" customWidth="1"/>
    <col min="9250" max="9250" width="6.7109375" style="68" customWidth="1"/>
    <col min="9251" max="9251" width="9.28515625" style="68" customWidth="1"/>
    <col min="9252" max="9253" width="7.28515625" style="68" customWidth="1"/>
    <col min="9254" max="9254" width="7.42578125" style="68" customWidth="1"/>
    <col min="9255" max="9255" width="6.85546875" style="68" customWidth="1"/>
    <col min="9256" max="9256" width="7.28515625" style="68" customWidth="1"/>
    <col min="9257" max="9257" width="7.85546875" style="68" customWidth="1"/>
    <col min="9258" max="9258" width="7.42578125" style="68" customWidth="1"/>
    <col min="9259" max="9259" width="6.5703125" style="68" customWidth="1"/>
    <col min="9260" max="9260" width="8.7109375" style="68" customWidth="1"/>
    <col min="9261" max="9261" width="8.28515625" style="68" customWidth="1"/>
    <col min="9262" max="9262" width="6.7109375" style="68" customWidth="1"/>
    <col min="9263" max="9263" width="7.42578125" style="68" customWidth="1"/>
    <col min="9264" max="9264" width="8.42578125" style="68" customWidth="1"/>
    <col min="9265" max="9265" width="9" style="68" customWidth="1"/>
    <col min="9266" max="9266" width="6" style="68" customWidth="1"/>
    <col min="9267" max="9267" width="8" style="68" customWidth="1"/>
    <col min="9268" max="9268" width="8.7109375" style="68" customWidth="1"/>
    <col min="9269" max="9269" width="9" style="68" customWidth="1"/>
    <col min="9270" max="9270" width="6.42578125" style="68" customWidth="1"/>
    <col min="9271" max="9271" width="7.85546875" style="68" customWidth="1"/>
    <col min="9272" max="9274" width="7.140625" style="68" customWidth="1"/>
    <col min="9275" max="9275" width="7.42578125" style="68" customWidth="1"/>
    <col min="9276" max="9276" width="7.85546875" style="68" customWidth="1"/>
    <col min="9277" max="9277" width="7.42578125" style="68" customWidth="1"/>
    <col min="9278" max="9278" width="7.85546875" style="68" customWidth="1"/>
    <col min="9279" max="9279" width="8" style="68" customWidth="1"/>
    <col min="9280" max="9474" width="9.140625" style="68"/>
    <col min="9475" max="9475" width="20" style="68" customWidth="1"/>
    <col min="9476" max="9477" width="8.85546875" style="68" customWidth="1"/>
    <col min="9478" max="9478" width="6" style="68" customWidth="1"/>
    <col min="9479" max="9479" width="8.140625" style="68" customWidth="1"/>
    <col min="9480" max="9480" width="8.85546875" style="68" customWidth="1"/>
    <col min="9481" max="9481" width="8.28515625" style="68" customWidth="1"/>
    <col min="9482" max="9482" width="6.42578125" style="68" customWidth="1"/>
    <col min="9483" max="9483" width="7.85546875" style="68" customWidth="1"/>
    <col min="9484" max="9484" width="8.7109375" style="68" customWidth="1"/>
    <col min="9485" max="9485" width="8.85546875" style="68" customWidth="1"/>
    <col min="9486" max="9486" width="7.42578125" style="68" customWidth="1"/>
    <col min="9487" max="9487" width="7" style="68" customWidth="1"/>
    <col min="9488" max="9488" width="7.42578125" style="68" customWidth="1"/>
    <col min="9489" max="9489" width="8" style="68" customWidth="1"/>
    <col min="9490" max="9490" width="7.42578125" style="68" customWidth="1"/>
    <col min="9491" max="9491" width="6.28515625" style="68" customWidth="1"/>
    <col min="9492" max="9492" width="7.85546875" style="68" customWidth="1"/>
    <col min="9493" max="9493" width="7.5703125" style="68" customWidth="1"/>
    <col min="9494" max="9494" width="6.42578125" style="68" customWidth="1"/>
    <col min="9495" max="9495" width="8.28515625" style="68" customWidth="1"/>
    <col min="9496" max="9496" width="8.5703125" style="68" customWidth="1"/>
    <col min="9497" max="9497" width="8.85546875" style="68" customWidth="1"/>
    <col min="9498" max="9498" width="6.42578125" style="68" customWidth="1"/>
    <col min="9499" max="9499" width="8.42578125" style="68" customWidth="1"/>
    <col min="9500" max="9500" width="8.5703125" style="68" customWidth="1"/>
    <col min="9501" max="9501" width="8.7109375" style="68" customWidth="1"/>
    <col min="9502" max="9502" width="6.28515625" style="68" customWidth="1"/>
    <col min="9503" max="9503" width="8.28515625" style="68" customWidth="1"/>
    <col min="9504" max="9504" width="8.42578125" style="68" customWidth="1"/>
    <col min="9505" max="9505" width="8.7109375" style="68" customWidth="1"/>
    <col min="9506" max="9506" width="6.7109375" style="68" customWidth="1"/>
    <col min="9507" max="9507" width="9.28515625" style="68" customWidth="1"/>
    <col min="9508" max="9509" width="7.28515625" style="68" customWidth="1"/>
    <col min="9510" max="9510" width="7.42578125" style="68" customWidth="1"/>
    <col min="9511" max="9511" width="6.85546875" style="68" customWidth="1"/>
    <col min="9512" max="9512" width="7.28515625" style="68" customWidth="1"/>
    <col min="9513" max="9513" width="7.85546875" style="68" customWidth="1"/>
    <col min="9514" max="9514" width="7.42578125" style="68" customWidth="1"/>
    <col min="9515" max="9515" width="6.5703125" style="68" customWidth="1"/>
    <col min="9516" max="9516" width="8.7109375" style="68" customWidth="1"/>
    <col min="9517" max="9517" width="8.28515625" style="68" customWidth="1"/>
    <col min="9518" max="9518" width="6.7109375" style="68" customWidth="1"/>
    <col min="9519" max="9519" width="7.42578125" style="68" customWidth="1"/>
    <col min="9520" max="9520" width="8.42578125" style="68" customWidth="1"/>
    <col min="9521" max="9521" width="9" style="68" customWidth="1"/>
    <col min="9522" max="9522" width="6" style="68" customWidth="1"/>
    <col min="9523" max="9523" width="8" style="68" customWidth="1"/>
    <col min="9524" max="9524" width="8.7109375" style="68" customWidth="1"/>
    <col min="9525" max="9525" width="9" style="68" customWidth="1"/>
    <col min="9526" max="9526" width="6.42578125" style="68" customWidth="1"/>
    <col min="9527" max="9527" width="7.85546875" style="68" customWidth="1"/>
    <col min="9528" max="9530" width="7.140625" style="68" customWidth="1"/>
    <col min="9531" max="9531" width="7.42578125" style="68" customWidth="1"/>
    <col min="9532" max="9532" width="7.85546875" style="68" customWidth="1"/>
    <col min="9533" max="9533" width="7.42578125" style="68" customWidth="1"/>
    <col min="9534" max="9534" width="7.85546875" style="68" customWidth="1"/>
    <col min="9535" max="9535" width="8" style="68" customWidth="1"/>
    <col min="9536" max="9730" width="9.140625" style="68"/>
    <col min="9731" max="9731" width="20" style="68" customWidth="1"/>
    <col min="9732" max="9733" width="8.85546875" style="68" customWidth="1"/>
    <col min="9734" max="9734" width="6" style="68" customWidth="1"/>
    <col min="9735" max="9735" width="8.140625" style="68" customWidth="1"/>
    <col min="9736" max="9736" width="8.85546875" style="68" customWidth="1"/>
    <col min="9737" max="9737" width="8.28515625" style="68" customWidth="1"/>
    <col min="9738" max="9738" width="6.42578125" style="68" customWidth="1"/>
    <col min="9739" max="9739" width="7.85546875" style="68" customWidth="1"/>
    <col min="9740" max="9740" width="8.7109375" style="68" customWidth="1"/>
    <col min="9741" max="9741" width="8.85546875" style="68" customWidth="1"/>
    <col min="9742" max="9742" width="7.42578125" style="68" customWidth="1"/>
    <col min="9743" max="9743" width="7" style="68" customWidth="1"/>
    <col min="9744" max="9744" width="7.42578125" style="68" customWidth="1"/>
    <col min="9745" max="9745" width="8" style="68" customWidth="1"/>
    <col min="9746" max="9746" width="7.42578125" style="68" customWidth="1"/>
    <col min="9747" max="9747" width="6.28515625" style="68" customWidth="1"/>
    <col min="9748" max="9748" width="7.85546875" style="68" customWidth="1"/>
    <col min="9749" max="9749" width="7.5703125" style="68" customWidth="1"/>
    <col min="9750" max="9750" width="6.42578125" style="68" customWidth="1"/>
    <col min="9751" max="9751" width="8.28515625" style="68" customWidth="1"/>
    <col min="9752" max="9752" width="8.5703125" style="68" customWidth="1"/>
    <col min="9753" max="9753" width="8.85546875" style="68" customWidth="1"/>
    <col min="9754" max="9754" width="6.42578125" style="68" customWidth="1"/>
    <col min="9755" max="9755" width="8.42578125" style="68" customWidth="1"/>
    <col min="9756" max="9756" width="8.5703125" style="68" customWidth="1"/>
    <col min="9757" max="9757" width="8.7109375" style="68" customWidth="1"/>
    <col min="9758" max="9758" width="6.28515625" style="68" customWidth="1"/>
    <col min="9759" max="9759" width="8.28515625" style="68" customWidth="1"/>
    <col min="9760" max="9760" width="8.42578125" style="68" customWidth="1"/>
    <col min="9761" max="9761" width="8.7109375" style="68" customWidth="1"/>
    <col min="9762" max="9762" width="6.7109375" style="68" customWidth="1"/>
    <col min="9763" max="9763" width="9.28515625" style="68" customWidth="1"/>
    <col min="9764" max="9765" width="7.28515625" style="68" customWidth="1"/>
    <col min="9766" max="9766" width="7.42578125" style="68" customWidth="1"/>
    <col min="9767" max="9767" width="6.85546875" style="68" customWidth="1"/>
    <col min="9768" max="9768" width="7.28515625" style="68" customWidth="1"/>
    <col min="9769" max="9769" width="7.85546875" style="68" customWidth="1"/>
    <col min="9770" max="9770" width="7.42578125" style="68" customWidth="1"/>
    <col min="9771" max="9771" width="6.5703125" style="68" customWidth="1"/>
    <col min="9772" max="9772" width="8.7109375" style="68" customWidth="1"/>
    <col min="9773" max="9773" width="8.28515625" style="68" customWidth="1"/>
    <col min="9774" max="9774" width="6.7109375" style="68" customWidth="1"/>
    <col min="9775" max="9775" width="7.42578125" style="68" customWidth="1"/>
    <col min="9776" max="9776" width="8.42578125" style="68" customWidth="1"/>
    <col min="9777" max="9777" width="9" style="68" customWidth="1"/>
    <col min="9778" max="9778" width="6" style="68" customWidth="1"/>
    <col min="9779" max="9779" width="8" style="68" customWidth="1"/>
    <col min="9780" max="9780" width="8.7109375" style="68" customWidth="1"/>
    <col min="9781" max="9781" width="9" style="68" customWidth="1"/>
    <col min="9782" max="9782" width="6.42578125" style="68" customWidth="1"/>
    <col min="9783" max="9783" width="7.85546875" style="68" customWidth="1"/>
    <col min="9784" max="9786" width="7.140625" style="68" customWidth="1"/>
    <col min="9787" max="9787" width="7.42578125" style="68" customWidth="1"/>
    <col min="9788" max="9788" width="7.85546875" style="68" customWidth="1"/>
    <col min="9789" max="9789" width="7.42578125" style="68" customWidth="1"/>
    <col min="9790" max="9790" width="7.85546875" style="68" customWidth="1"/>
    <col min="9791" max="9791" width="8" style="68" customWidth="1"/>
    <col min="9792" max="9986" width="9.140625" style="68"/>
    <col min="9987" max="9987" width="20" style="68" customWidth="1"/>
    <col min="9988" max="9989" width="8.85546875" style="68" customWidth="1"/>
    <col min="9990" max="9990" width="6" style="68" customWidth="1"/>
    <col min="9991" max="9991" width="8.140625" style="68" customWidth="1"/>
    <col min="9992" max="9992" width="8.85546875" style="68" customWidth="1"/>
    <col min="9993" max="9993" width="8.28515625" style="68" customWidth="1"/>
    <col min="9994" max="9994" width="6.42578125" style="68" customWidth="1"/>
    <col min="9995" max="9995" width="7.85546875" style="68" customWidth="1"/>
    <col min="9996" max="9996" width="8.7109375" style="68" customWidth="1"/>
    <col min="9997" max="9997" width="8.85546875" style="68" customWidth="1"/>
    <col min="9998" max="9998" width="7.42578125" style="68" customWidth="1"/>
    <col min="9999" max="9999" width="7" style="68" customWidth="1"/>
    <col min="10000" max="10000" width="7.42578125" style="68" customWidth="1"/>
    <col min="10001" max="10001" width="8" style="68" customWidth="1"/>
    <col min="10002" max="10002" width="7.42578125" style="68" customWidth="1"/>
    <col min="10003" max="10003" width="6.28515625" style="68" customWidth="1"/>
    <col min="10004" max="10004" width="7.85546875" style="68" customWidth="1"/>
    <col min="10005" max="10005" width="7.5703125" style="68" customWidth="1"/>
    <col min="10006" max="10006" width="6.42578125" style="68" customWidth="1"/>
    <col min="10007" max="10007" width="8.28515625" style="68" customWidth="1"/>
    <col min="10008" max="10008" width="8.5703125" style="68" customWidth="1"/>
    <col min="10009" max="10009" width="8.85546875" style="68" customWidth="1"/>
    <col min="10010" max="10010" width="6.42578125" style="68" customWidth="1"/>
    <col min="10011" max="10011" width="8.42578125" style="68" customWidth="1"/>
    <col min="10012" max="10012" width="8.5703125" style="68" customWidth="1"/>
    <col min="10013" max="10013" width="8.7109375" style="68" customWidth="1"/>
    <col min="10014" max="10014" width="6.28515625" style="68" customWidth="1"/>
    <col min="10015" max="10015" width="8.28515625" style="68" customWidth="1"/>
    <col min="10016" max="10016" width="8.42578125" style="68" customWidth="1"/>
    <col min="10017" max="10017" width="8.7109375" style="68" customWidth="1"/>
    <col min="10018" max="10018" width="6.7109375" style="68" customWidth="1"/>
    <col min="10019" max="10019" width="9.28515625" style="68" customWidth="1"/>
    <col min="10020" max="10021" width="7.28515625" style="68" customWidth="1"/>
    <col min="10022" max="10022" width="7.42578125" style="68" customWidth="1"/>
    <col min="10023" max="10023" width="6.85546875" style="68" customWidth="1"/>
    <col min="10024" max="10024" width="7.28515625" style="68" customWidth="1"/>
    <col min="10025" max="10025" width="7.85546875" style="68" customWidth="1"/>
    <col min="10026" max="10026" width="7.42578125" style="68" customWidth="1"/>
    <col min="10027" max="10027" width="6.5703125" style="68" customWidth="1"/>
    <col min="10028" max="10028" width="8.7109375" style="68" customWidth="1"/>
    <col min="10029" max="10029" width="8.28515625" style="68" customWidth="1"/>
    <col min="10030" max="10030" width="6.7109375" style="68" customWidth="1"/>
    <col min="10031" max="10031" width="7.42578125" style="68" customWidth="1"/>
    <col min="10032" max="10032" width="8.42578125" style="68" customWidth="1"/>
    <col min="10033" max="10033" width="9" style="68" customWidth="1"/>
    <col min="10034" max="10034" width="6" style="68" customWidth="1"/>
    <col min="10035" max="10035" width="8" style="68" customWidth="1"/>
    <col min="10036" max="10036" width="8.7109375" style="68" customWidth="1"/>
    <col min="10037" max="10037" width="9" style="68" customWidth="1"/>
    <col min="10038" max="10038" width="6.42578125" style="68" customWidth="1"/>
    <col min="10039" max="10039" width="7.85546875" style="68" customWidth="1"/>
    <col min="10040" max="10042" width="7.140625" style="68" customWidth="1"/>
    <col min="10043" max="10043" width="7.42578125" style="68" customWidth="1"/>
    <col min="10044" max="10044" width="7.85546875" style="68" customWidth="1"/>
    <col min="10045" max="10045" width="7.42578125" style="68" customWidth="1"/>
    <col min="10046" max="10046" width="7.85546875" style="68" customWidth="1"/>
    <col min="10047" max="10047" width="8" style="68" customWidth="1"/>
    <col min="10048" max="10242" width="9.140625" style="68"/>
    <col min="10243" max="10243" width="20" style="68" customWidth="1"/>
    <col min="10244" max="10245" width="8.85546875" style="68" customWidth="1"/>
    <col min="10246" max="10246" width="6" style="68" customWidth="1"/>
    <col min="10247" max="10247" width="8.140625" style="68" customWidth="1"/>
    <col min="10248" max="10248" width="8.85546875" style="68" customWidth="1"/>
    <col min="10249" max="10249" width="8.28515625" style="68" customWidth="1"/>
    <col min="10250" max="10250" width="6.42578125" style="68" customWidth="1"/>
    <col min="10251" max="10251" width="7.85546875" style="68" customWidth="1"/>
    <col min="10252" max="10252" width="8.7109375" style="68" customWidth="1"/>
    <col min="10253" max="10253" width="8.85546875" style="68" customWidth="1"/>
    <col min="10254" max="10254" width="7.42578125" style="68" customWidth="1"/>
    <col min="10255" max="10255" width="7" style="68" customWidth="1"/>
    <col min="10256" max="10256" width="7.42578125" style="68" customWidth="1"/>
    <col min="10257" max="10257" width="8" style="68" customWidth="1"/>
    <col min="10258" max="10258" width="7.42578125" style="68" customWidth="1"/>
    <col min="10259" max="10259" width="6.28515625" style="68" customWidth="1"/>
    <col min="10260" max="10260" width="7.85546875" style="68" customWidth="1"/>
    <col min="10261" max="10261" width="7.5703125" style="68" customWidth="1"/>
    <col min="10262" max="10262" width="6.42578125" style="68" customWidth="1"/>
    <col min="10263" max="10263" width="8.28515625" style="68" customWidth="1"/>
    <col min="10264" max="10264" width="8.5703125" style="68" customWidth="1"/>
    <col min="10265" max="10265" width="8.85546875" style="68" customWidth="1"/>
    <col min="10266" max="10266" width="6.42578125" style="68" customWidth="1"/>
    <col min="10267" max="10267" width="8.42578125" style="68" customWidth="1"/>
    <col min="10268" max="10268" width="8.5703125" style="68" customWidth="1"/>
    <col min="10269" max="10269" width="8.7109375" style="68" customWidth="1"/>
    <col min="10270" max="10270" width="6.28515625" style="68" customWidth="1"/>
    <col min="10271" max="10271" width="8.28515625" style="68" customWidth="1"/>
    <col min="10272" max="10272" width="8.42578125" style="68" customWidth="1"/>
    <col min="10273" max="10273" width="8.7109375" style="68" customWidth="1"/>
    <col min="10274" max="10274" width="6.7109375" style="68" customWidth="1"/>
    <col min="10275" max="10275" width="9.28515625" style="68" customWidth="1"/>
    <col min="10276" max="10277" width="7.28515625" style="68" customWidth="1"/>
    <col min="10278" max="10278" width="7.42578125" style="68" customWidth="1"/>
    <col min="10279" max="10279" width="6.85546875" style="68" customWidth="1"/>
    <col min="10280" max="10280" width="7.28515625" style="68" customWidth="1"/>
    <col min="10281" max="10281" width="7.85546875" style="68" customWidth="1"/>
    <col min="10282" max="10282" width="7.42578125" style="68" customWidth="1"/>
    <col min="10283" max="10283" width="6.5703125" style="68" customWidth="1"/>
    <col min="10284" max="10284" width="8.7109375" style="68" customWidth="1"/>
    <col min="10285" max="10285" width="8.28515625" style="68" customWidth="1"/>
    <col min="10286" max="10286" width="6.7109375" style="68" customWidth="1"/>
    <col min="10287" max="10287" width="7.42578125" style="68" customWidth="1"/>
    <col min="10288" max="10288" width="8.42578125" style="68" customWidth="1"/>
    <col min="10289" max="10289" width="9" style="68" customWidth="1"/>
    <col min="10290" max="10290" width="6" style="68" customWidth="1"/>
    <col min="10291" max="10291" width="8" style="68" customWidth="1"/>
    <col min="10292" max="10292" width="8.7109375" style="68" customWidth="1"/>
    <col min="10293" max="10293" width="9" style="68" customWidth="1"/>
    <col min="10294" max="10294" width="6.42578125" style="68" customWidth="1"/>
    <col min="10295" max="10295" width="7.85546875" style="68" customWidth="1"/>
    <col min="10296" max="10298" width="7.140625" style="68" customWidth="1"/>
    <col min="10299" max="10299" width="7.42578125" style="68" customWidth="1"/>
    <col min="10300" max="10300" width="7.85546875" style="68" customWidth="1"/>
    <col min="10301" max="10301" width="7.42578125" style="68" customWidth="1"/>
    <col min="10302" max="10302" width="7.85546875" style="68" customWidth="1"/>
    <col min="10303" max="10303" width="8" style="68" customWidth="1"/>
    <col min="10304" max="10498" width="9.140625" style="68"/>
    <col min="10499" max="10499" width="20" style="68" customWidth="1"/>
    <col min="10500" max="10501" width="8.85546875" style="68" customWidth="1"/>
    <col min="10502" max="10502" width="6" style="68" customWidth="1"/>
    <col min="10503" max="10503" width="8.140625" style="68" customWidth="1"/>
    <col min="10504" max="10504" width="8.85546875" style="68" customWidth="1"/>
    <col min="10505" max="10505" width="8.28515625" style="68" customWidth="1"/>
    <col min="10506" max="10506" width="6.42578125" style="68" customWidth="1"/>
    <col min="10507" max="10507" width="7.85546875" style="68" customWidth="1"/>
    <col min="10508" max="10508" width="8.7109375" style="68" customWidth="1"/>
    <col min="10509" max="10509" width="8.85546875" style="68" customWidth="1"/>
    <col min="10510" max="10510" width="7.42578125" style="68" customWidth="1"/>
    <col min="10511" max="10511" width="7" style="68" customWidth="1"/>
    <col min="10512" max="10512" width="7.42578125" style="68" customWidth="1"/>
    <col min="10513" max="10513" width="8" style="68" customWidth="1"/>
    <col min="10514" max="10514" width="7.42578125" style="68" customWidth="1"/>
    <col min="10515" max="10515" width="6.28515625" style="68" customWidth="1"/>
    <col min="10516" max="10516" width="7.85546875" style="68" customWidth="1"/>
    <col min="10517" max="10517" width="7.5703125" style="68" customWidth="1"/>
    <col min="10518" max="10518" width="6.42578125" style="68" customWidth="1"/>
    <col min="10519" max="10519" width="8.28515625" style="68" customWidth="1"/>
    <col min="10520" max="10520" width="8.5703125" style="68" customWidth="1"/>
    <col min="10521" max="10521" width="8.85546875" style="68" customWidth="1"/>
    <col min="10522" max="10522" width="6.42578125" style="68" customWidth="1"/>
    <col min="10523" max="10523" width="8.42578125" style="68" customWidth="1"/>
    <col min="10524" max="10524" width="8.5703125" style="68" customWidth="1"/>
    <col min="10525" max="10525" width="8.7109375" style="68" customWidth="1"/>
    <col min="10526" max="10526" width="6.28515625" style="68" customWidth="1"/>
    <col min="10527" max="10527" width="8.28515625" style="68" customWidth="1"/>
    <col min="10528" max="10528" width="8.42578125" style="68" customWidth="1"/>
    <col min="10529" max="10529" width="8.7109375" style="68" customWidth="1"/>
    <col min="10530" max="10530" width="6.7109375" style="68" customWidth="1"/>
    <col min="10531" max="10531" width="9.28515625" style="68" customWidth="1"/>
    <col min="10532" max="10533" width="7.28515625" style="68" customWidth="1"/>
    <col min="10534" max="10534" width="7.42578125" style="68" customWidth="1"/>
    <col min="10535" max="10535" width="6.85546875" style="68" customWidth="1"/>
    <col min="10536" max="10536" width="7.28515625" style="68" customWidth="1"/>
    <col min="10537" max="10537" width="7.85546875" style="68" customWidth="1"/>
    <col min="10538" max="10538" width="7.42578125" style="68" customWidth="1"/>
    <col min="10539" max="10539" width="6.5703125" style="68" customWidth="1"/>
    <col min="10540" max="10540" width="8.7109375" style="68" customWidth="1"/>
    <col min="10541" max="10541" width="8.28515625" style="68" customWidth="1"/>
    <col min="10542" max="10542" width="6.7109375" style="68" customWidth="1"/>
    <col min="10543" max="10543" width="7.42578125" style="68" customWidth="1"/>
    <col min="10544" max="10544" width="8.42578125" style="68" customWidth="1"/>
    <col min="10545" max="10545" width="9" style="68" customWidth="1"/>
    <col min="10546" max="10546" width="6" style="68" customWidth="1"/>
    <col min="10547" max="10547" width="8" style="68" customWidth="1"/>
    <col min="10548" max="10548" width="8.7109375" style="68" customWidth="1"/>
    <col min="10549" max="10549" width="9" style="68" customWidth="1"/>
    <col min="10550" max="10550" width="6.42578125" style="68" customWidth="1"/>
    <col min="10551" max="10551" width="7.85546875" style="68" customWidth="1"/>
    <col min="10552" max="10554" width="7.140625" style="68" customWidth="1"/>
    <col min="10555" max="10555" width="7.42578125" style="68" customWidth="1"/>
    <col min="10556" max="10556" width="7.85546875" style="68" customWidth="1"/>
    <col min="10557" max="10557" width="7.42578125" style="68" customWidth="1"/>
    <col min="10558" max="10558" width="7.85546875" style="68" customWidth="1"/>
    <col min="10559" max="10559" width="8" style="68" customWidth="1"/>
    <col min="10560" max="10754" width="9.140625" style="68"/>
    <col min="10755" max="10755" width="20" style="68" customWidth="1"/>
    <col min="10756" max="10757" width="8.85546875" style="68" customWidth="1"/>
    <col min="10758" max="10758" width="6" style="68" customWidth="1"/>
    <col min="10759" max="10759" width="8.140625" style="68" customWidth="1"/>
    <col min="10760" max="10760" width="8.85546875" style="68" customWidth="1"/>
    <col min="10761" max="10761" width="8.28515625" style="68" customWidth="1"/>
    <col min="10762" max="10762" width="6.42578125" style="68" customWidth="1"/>
    <col min="10763" max="10763" width="7.85546875" style="68" customWidth="1"/>
    <col min="10764" max="10764" width="8.7109375" style="68" customWidth="1"/>
    <col min="10765" max="10765" width="8.85546875" style="68" customWidth="1"/>
    <col min="10766" max="10766" width="7.42578125" style="68" customWidth="1"/>
    <col min="10767" max="10767" width="7" style="68" customWidth="1"/>
    <col min="10768" max="10768" width="7.42578125" style="68" customWidth="1"/>
    <col min="10769" max="10769" width="8" style="68" customWidth="1"/>
    <col min="10770" max="10770" width="7.42578125" style="68" customWidth="1"/>
    <col min="10771" max="10771" width="6.28515625" style="68" customWidth="1"/>
    <col min="10772" max="10772" width="7.85546875" style="68" customWidth="1"/>
    <col min="10773" max="10773" width="7.5703125" style="68" customWidth="1"/>
    <col min="10774" max="10774" width="6.42578125" style="68" customWidth="1"/>
    <col min="10775" max="10775" width="8.28515625" style="68" customWidth="1"/>
    <col min="10776" max="10776" width="8.5703125" style="68" customWidth="1"/>
    <col min="10777" max="10777" width="8.85546875" style="68" customWidth="1"/>
    <col min="10778" max="10778" width="6.42578125" style="68" customWidth="1"/>
    <col min="10779" max="10779" width="8.42578125" style="68" customWidth="1"/>
    <col min="10780" max="10780" width="8.5703125" style="68" customWidth="1"/>
    <col min="10781" max="10781" width="8.7109375" style="68" customWidth="1"/>
    <col min="10782" max="10782" width="6.28515625" style="68" customWidth="1"/>
    <col min="10783" max="10783" width="8.28515625" style="68" customWidth="1"/>
    <col min="10784" max="10784" width="8.42578125" style="68" customWidth="1"/>
    <col min="10785" max="10785" width="8.7109375" style="68" customWidth="1"/>
    <col min="10786" max="10786" width="6.7109375" style="68" customWidth="1"/>
    <col min="10787" max="10787" width="9.28515625" style="68" customWidth="1"/>
    <col min="10788" max="10789" width="7.28515625" style="68" customWidth="1"/>
    <col min="10790" max="10790" width="7.42578125" style="68" customWidth="1"/>
    <col min="10791" max="10791" width="6.85546875" style="68" customWidth="1"/>
    <col min="10792" max="10792" width="7.28515625" style="68" customWidth="1"/>
    <col min="10793" max="10793" width="7.85546875" style="68" customWidth="1"/>
    <col min="10794" max="10794" width="7.42578125" style="68" customWidth="1"/>
    <col min="10795" max="10795" width="6.5703125" style="68" customWidth="1"/>
    <col min="10796" max="10796" width="8.7109375" style="68" customWidth="1"/>
    <col min="10797" max="10797" width="8.28515625" style="68" customWidth="1"/>
    <col min="10798" max="10798" width="6.7109375" style="68" customWidth="1"/>
    <col min="10799" max="10799" width="7.42578125" style="68" customWidth="1"/>
    <col min="10800" max="10800" width="8.42578125" style="68" customWidth="1"/>
    <col min="10801" max="10801" width="9" style="68" customWidth="1"/>
    <col min="10802" max="10802" width="6" style="68" customWidth="1"/>
    <col min="10803" max="10803" width="8" style="68" customWidth="1"/>
    <col min="10804" max="10804" width="8.7109375" style="68" customWidth="1"/>
    <col min="10805" max="10805" width="9" style="68" customWidth="1"/>
    <col min="10806" max="10806" width="6.42578125" style="68" customWidth="1"/>
    <col min="10807" max="10807" width="7.85546875" style="68" customWidth="1"/>
    <col min="10808" max="10810" width="7.140625" style="68" customWidth="1"/>
    <col min="10811" max="10811" width="7.42578125" style="68" customWidth="1"/>
    <col min="10812" max="10812" width="7.85546875" style="68" customWidth="1"/>
    <col min="10813" max="10813" width="7.42578125" style="68" customWidth="1"/>
    <col min="10814" max="10814" width="7.85546875" style="68" customWidth="1"/>
    <col min="10815" max="10815" width="8" style="68" customWidth="1"/>
    <col min="10816" max="11010" width="9.140625" style="68"/>
    <col min="11011" max="11011" width="20" style="68" customWidth="1"/>
    <col min="11012" max="11013" width="8.85546875" style="68" customWidth="1"/>
    <col min="11014" max="11014" width="6" style="68" customWidth="1"/>
    <col min="11015" max="11015" width="8.140625" style="68" customWidth="1"/>
    <col min="11016" max="11016" width="8.85546875" style="68" customWidth="1"/>
    <col min="11017" max="11017" width="8.28515625" style="68" customWidth="1"/>
    <col min="11018" max="11018" width="6.42578125" style="68" customWidth="1"/>
    <col min="11019" max="11019" width="7.85546875" style="68" customWidth="1"/>
    <col min="11020" max="11020" width="8.7109375" style="68" customWidth="1"/>
    <col min="11021" max="11021" width="8.85546875" style="68" customWidth="1"/>
    <col min="11022" max="11022" width="7.42578125" style="68" customWidth="1"/>
    <col min="11023" max="11023" width="7" style="68" customWidth="1"/>
    <col min="11024" max="11024" width="7.42578125" style="68" customWidth="1"/>
    <col min="11025" max="11025" width="8" style="68" customWidth="1"/>
    <col min="11026" max="11026" width="7.42578125" style="68" customWidth="1"/>
    <col min="11027" max="11027" width="6.28515625" style="68" customWidth="1"/>
    <col min="11028" max="11028" width="7.85546875" style="68" customWidth="1"/>
    <col min="11029" max="11029" width="7.5703125" style="68" customWidth="1"/>
    <col min="11030" max="11030" width="6.42578125" style="68" customWidth="1"/>
    <col min="11031" max="11031" width="8.28515625" style="68" customWidth="1"/>
    <col min="11032" max="11032" width="8.5703125" style="68" customWidth="1"/>
    <col min="11033" max="11033" width="8.85546875" style="68" customWidth="1"/>
    <col min="11034" max="11034" width="6.42578125" style="68" customWidth="1"/>
    <col min="11035" max="11035" width="8.42578125" style="68" customWidth="1"/>
    <col min="11036" max="11036" width="8.5703125" style="68" customWidth="1"/>
    <col min="11037" max="11037" width="8.7109375" style="68" customWidth="1"/>
    <col min="11038" max="11038" width="6.28515625" style="68" customWidth="1"/>
    <col min="11039" max="11039" width="8.28515625" style="68" customWidth="1"/>
    <col min="11040" max="11040" width="8.42578125" style="68" customWidth="1"/>
    <col min="11041" max="11041" width="8.7109375" style="68" customWidth="1"/>
    <col min="11042" max="11042" width="6.7109375" style="68" customWidth="1"/>
    <col min="11043" max="11043" width="9.28515625" style="68" customWidth="1"/>
    <col min="11044" max="11045" width="7.28515625" style="68" customWidth="1"/>
    <col min="11046" max="11046" width="7.42578125" style="68" customWidth="1"/>
    <col min="11047" max="11047" width="6.85546875" style="68" customWidth="1"/>
    <col min="11048" max="11048" width="7.28515625" style="68" customWidth="1"/>
    <col min="11049" max="11049" width="7.85546875" style="68" customWidth="1"/>
    <col min="11050" max="11050" width="7.42578125" style="68" customWidth="1"/>
    <col min="11051" max="11051" width="6.5703125" style="68" customWidth="1"/>
    <col min="11052" max="11052" width="8.7109375" style="68" customWidth="1"/>
    <col min="11053" max="11053" width="8.28515625" style="68" customWidth="1"/>
    <col min="11054" max="11054" width="6.7109375" style="68" customWidth="1"/>
    <col min="11055" max="11055" width="7.42578125" style="68" customWidth="1"/>
    <col min="11056" max="11056" width="8.42578125" style="68" customWidth="1"/>
    <col min="11057" max="11057" width="9" style="68" customWidth="1"/>
    <col min="11058" max="11058" width="6" style="68" customWidth="1"/>
    <col min="11059" max="11059" width="8" style="68" customWidth="1"/>
    <col min="11060" max="11060" width="8.7109375" style="68" customWidth="1"/>
    <col min="11061" max="11061" width="9" style="68" customWidth="1"/>
    <col min="11062" max="11062" width="6.42578125" style="68" customWidth="1"/>
    <col min="11063" max="11063" width="7.85546875" style="68" customWidth="1"/>
    <col min="11064" max="11066" width="7.140625" style="68" customWidth="1"/>
    <col min="11067" max="11067" width="7.42578125" style="68" customWidth="1"/>
    <col min="11068" max="11068" width="7.85546875" style="68" customWidth="1"/>
    <col min="11069" max="11069" width="7.42578125" style="68" customWidth="1"/>
    <col min="11070" max="11070" width="7.85546875" style="68" customWidth="1"/>
    <col min="11071" max="11071" width="8" style="68" customWidth="1"/>
    <col min="11072" max="11266" width="9.140625" style="68"/>
    <col min="11267" max="11267" width="20" style="68" customWidth="1"/>
    <col min="11268" max="11269" width="8.85546875" style="68" customWidth="1"/>
    <col min="11270" max="11270" width="6" style="68" customWidth="1"/>
    <col min="11271" max="11271" width="8.140625" style="68" customWidth="1"/>
    <col min="11272" max="11272" width="8.85546875" style="68" customWidth="1"/>
    <col min="11273" max="11273" width="8.28515625" style="68" customWidth="1"/>
    <col min="11274" max="11274" width="6.42578125" style="68" customWidth="1"/>
    <col min="11275" max="11275" width="7.85546875" style="68" customWidth="1"/>
    <col min="11276" max="11276" width="8.7109375" style="68" customWidth="1"/>
    <col min="11277" max="11277" width="8.85546875" style="68" customWidth="1"/>
    <col min="11278" max="11278" width="7.42578125" style="68" customWidth="1"/>
    <col min="11279" max="11279" width="7" style="68" customWidth="1"/>
    <col min="11280" max="11280" width="7.42578125" style="68" customWidth="1"/>
    <col min="11281" max="11281" width="8" style="68" customWidth="1"/>
    <col min="11282" max="11282" width="7.42578125" style="68" customWidth="1"/>
    <col min="11283" max="11283" width="6.28515625" style="68" customWidth="1"/>
    <col min="11284" max="11284" width="7.85546875" style="68" customWidth="1"/>
    <col min="11285" max="11285" width="7.5703125" style="68" customWidth="1"/>
    <col min="11286" max="11286" width="6.42578125" style="68" customWidth="1"/>
    <col min="11287" max="11287" width="8.28515625" style="68" customWidth="1"/>
    <col min="11288" max="11288" width="8.5703125" style="68" customWidth="1"/>
    <col min="11289" max="11289" width="8.85546875" style="68" customWidth="1"/>
    <col min="11290" max="11290" width="6.42578125" style="68" customWidth="1"/>
    <col min="11291" max="11291" width="8.42578125" style="68" customWidth="1"/>
    <col min="11292" max="11292" width="8.5703125" style="68" customWidth="1"/>
    <col min="11293" max="11293" width="8.7109375" style="68" customWidth="1"/>
    <col min="11294" max="11294" width="6.28515625" style="68" customWidth="1"/>
    <col min="11295" max="11295" width="8.28515625" style="68" customWidth="1"/>
    <col min="11296" max="11296" width="8.42578125" style="68" customWidth="1"/>
    <col min="11297" max="11297" width="8.7109375" style="68" customWidth="1"/>
    <col min="11298" max="11298" width="6.7109375" style="68" customWidth="1"/>
    <col min="11299" max="11299" width="9.28515625" style="68" customWidth="1"/>
    <col min="11300" max="11301" width="7.28515625" style="68" customWidth="1"/>
    <col min="11302" max="11302" width="7.42578125" style="68" customWidth="1"/>
    <col min="11303" max="11303" width="6.85546875" style="68" customWidth="1"/>
    <col min="11304" max="11304" width="7.28515625" style="68" customWidth="1"/>
    <col min="11305" max="11305" width="7.85546875" style="68" customWidth="1"/>
    <col min="11306" max="11306" width="7.42578125" style="68" customWidth="1"/>
    <col min="11307" max="11307" width="6.5703125" style="68" customWidth="1"/>
    <col min="11308" max="11308" width="8.7109375" style="68" customWidth="1"/>
    <col min="11309" max="11309" width="8.28515625" style="68" customWidth="1"/>
    <col min="11310" max="11310" width="6.7109375" style="68" customWidth="1"/>
    <col min="11311" max="11311" width="7.42578125" style="68" customWidth="1"/>
    <col min="11312" max="11312" width="8.42578125" style="68" customWidth="1"/>
    <col min="11313" max="11313" width="9" style="68" customWidth="1"/>
    <col min="11314" max="11314" width="6" style="68" customWidth="1"/>
    <col min="11315" max="11315" width="8" style="68" customWidth="1"/>
    <col min="11316" max="11316" width="8.7109375" style="68" customWidth="1"/>
    <col min="11317" max="11317" width="9" style="68" customWidth="1"/>
    <col min="11318" max="11318" width="6.42578125" style="68" customWidth="1"/>
    <col min="11319" max="11319" width="7.85546875" style="68" customWidth="1"/>
    <col min="11320" max="11322" width="7.140625" style="68" customWidth="1"/>
    <col min="11323" max="11323" width="7.42578125" style="68" customWidth="1"/>
    <col min="11324" max="11324" width="7.85546875" style="68" customWidth="1"/>
    <col min="11325" max="11325" width="7.42578125" style="68" customWidth="1"/>
    <col min="11326" max="11326" width="7.85546875" style="68" customWidth="1"/>
    <col min="11327" max="11327" width="8" style="68" customWidth="1"/>
    <col min="11328" max="11522" width="9.140625" style="68"/>
    <col min="11523" max="11523" width="20" style="68" customWidth="1"/>
    <col min="11524" max="11525" width="8.85546875" style="68" customWidth="1"/>
    <col min="11526" max="11526" width="6" style="68" customWidth="1"/>
    <col min="11527" max="11527" width="8.140625" style="68" customWidth="1"/>
    <col min="11528" max="11528" width="8.85546875" style="68" customWidth="1"/>
    <col min="11529" max="11529" width="8.28515625" style="68" customWidth="1"/>
    <col min="11530" max="11530" width="6.42578125" style="68" customWidth="1"/>
    <col min="11531" max="11531" width="7.85546875" style="68" customWidth="1"/>
    <col min="11532" max="11532" width="8.7109375" style="68" customWidth="1"/>
    <col min="11533" max="11533" width="8.85546875" style="68" customWidth="1"/>
    <col min="11534" max="11534" width="7.42578125" style="68" customWidth="1"/>
    <col min="11535" max="11535" width="7" style="68" customWidth="1"/>
    <col min="11536" max="11536" width="7.42578125" style="68" customWidth="1"/>
    <col min="11537" max="11537" width="8" style="68" customWidth="1"/>
    <col min="11538" max="11538" width="7.42578125" style="68" customWidth="1"/>
    <col min="11539" max="11539" width="6.28515625" style="68" customWidth="1"/>
    <col min="11540" max="11540" width="7.85546875" style="68" customWidth="1"/>
    <col min="11541" max="11541" width="7.5703125" style="68" customWidth="1"/>
    <col min="11542" max="11542" width="6.42578125" style="68" customWidth="1"/>
    <col min="11543" max="11543" width="8.28515625" style="68" customWidth="1"/>
    <col min="11544" max="11544" width="8.5703125" style="68" customWidth="1"/>
    <col min="11545" max="11545" width="8.85546875" style="68" customWidth="1"/>
    <col min="11546" max="11546" width="6.42578125" style="68" customWidth="1"/>
    <col min="11547" max="11547" width="8.42578125" style="68" customWidth="1"/>
    <col min="11548" max="11548" width="8.5703125" style="68" customWidth="1"/>
    <col min="11549" max="11549" width="8.7109375" style="68" customWidth="1"/>
    <col min="11550" max="11550" width="6.28515625" style="68" customWidth="1"/>
    <col min="11551" max="11551" width="8.28515625" style="68" customWidth="1"/>
    <col min="11552" max="11552" width="8.42578125" style="68" customWidth="1"/>
    <col min="11553" max="11553" width="8.7109375" style="68" customWidth="1"/>
    <col min="11554" max="11554" width="6.7109375" style="68" customWidth="1"/>
    <col min="11555" max="11555" width="9.28515625" style="68" customWidth="1"/>
    <col min="11556" max="11557" width="7.28515625" style="68" customWidth="1"/>
    <col min="11558" max="11558" width="7.42578125" style="68" customWidth="1"/>
    <col min="11559" max="11559" width="6.85546875" style="68" customWidth="1"/>
    <col min="11560" max="11560" width="7.28515625" style="68" customWidth="1"/>
    <col min="11561" max="11561" width="7.85546875" style="68" customWidth="1"/>
    <col min="11562" max="11562" width="7.42578125" style="68" customWidth="1"/>
    <col min="11563" max="11563" width="6.5703125" style="68" customWidth="1"/>
    <col min="11564" max="11564" width="8.7109375" style="68" customWidth="1"/>
    <col min="11565" max="11565" width="8.28515625" style="68" customWidth="1"/>
    <col min="11566" max="11566" width="6.7109375" style="68" customWidth="1"/>
    <col min="11567" max="11567" width="7.42578125" style="68" customWidth="1"/>
    <col min="11568" max="11568" width="8.42578125" style="68" customWidth="1"/>
    <col min="11569" max="11569" width="9" style="68" customWidth="1"/>
    <col min="11570" max="11570" width="6" style="68" customWidth="1"/>
    <col min="11571" max="11571" width="8" style="68" customWidth="1"/>
    <col min="11572" max="11572" width="8.7109375" style="68" customWidth="1"/>
    <col min="11573" max="11573" width="9" style="68" customWidth="1"/>
    <col min="11574" max="11574" width="6.42578125" style="68" customWidth="1"/>
    <col min="11575" max="11575" width="7.85546875" style="68" customWidth="1"/>
    <col min="11576" max="11578" width="7.140625" style="68" customWidth="1"/>
    <col min="11579" max="11579" width="7.42578125" style="68" customWidth="1"/>
    <col min="11580" max="11580" width="7.85546875" style="68" customWidth="1"/>
    <col min="11581" max="11581" width="7.42578125" style="68" customWidth="1"/>
    <col min="11582" max="11582" width="7.85546875" style="68" customWidth="1"/>
    <col min="11583" max="11583" width="8" style="68" customWidth="1"/>
    <col min="11584" max="11778" width="9.140625" style="68"/>
    <col min="11779" max="11779" width="20" style="68" customWidth="1"/>
    <col min="11780" max="11781" width="8.85546875" style="68" customWidth="1"/>
    <col min="11782" max="11782" width="6" style="68" customWidth="1"/>
    <col min="11783" max="11783" width="8.140625" style="68" customWidth="1"/>
    <col min="11784" max="11784" width="8.85546875" style="68" customWidth="1"/>
    <col min="11785" max="11785" width="8.28515625" style="68" customWidth="1"/>
    <col min="11786" max="11786" width="6.42578125" style="68" customWidth="1"/>
    <col min="11787" max="11787" width="7.85546875" style="68" customWidth="1"/>
    <col min="11788" max="11788" width="8.7109375" style="68" customWidth="1"/>
    <col min="11789" max="11789" width="8.85546875" style="68" customWidth="1"/>
    <col min="11790" max="11790" width="7.42578125" style="68" customWidth="1"/>
    <col min="11791" max="11791" width="7" style="68" customWidth="1"/>
    <col min="11792" max="11792" width="7.42578125" style="68" customWidth="1"/>
    <col min="11793" max="11793" width="8" style="68" customWidth="1"/>
    <col min="11794" max="11794" width="7.42578125" style="68" customWidth="1"/>
    <col min="11795" max="11795" width="6.28515625" style="68" customWidth="1"/>
    <col min="11796" max="11796" width="7.85546875" style="68" customWidth="1"/>
    <col min="11797" max="11797" width="7.5703125" style="68" customWidth="1"/>
    <col min="11798" max="11798" width="6.42578125" style="68" customWidth="1"/>
    <col min="11799" max="11799" width="8.28515625" style="68" customWidth="1"/>
    <col min="11800" max="11800" width="8.5703125" style="68" customWidth="1"/>
    <col min="11801" max="11801" width="8.85546875" style="68" customWidth="1"/>
    <col min="11802" max="11802" width="6.42578125" style="68" customWidth="1"/>
    <col min="11803" max="11803" width="8.42578125" style="68" customWidth="1"/>
    <col min="11804" max="11804" width="8.5703125" style="68" customWidth="1"/>
    <col min="11805" max="11805" width="8.7109375" style="68" customWidth="1"/>
    <col min="11806" max="11806" width="6.28515625" style="68" customWidth="1"/>
    <col min="11807" max="11807" width="8.28515625" style="68" customWidth="1"/>
    <col min="11808" max="11808" width="8.42578125" style="68" customWidth="1"/>
    <col min="11809" max="11809" width="8.7109375" style="68" customWidth="1"/>
    <col min="11810" max="11810" width="6.7109375" style="68" customWidth="1"/>
    <col min="11811" max="11811" width="9.28515625" style="68" customWidth="1"/>
    <col min="11812" max="11813" width="7.28515625" style="68" customWidth="1"/>
    <col min="11814" max="11814" width="7.42578125" style="68" customWidth="1"/>
    <col min="11815" max="11815" width="6.85546875" style="68" customWidth="1"/>
    <col min="11816" max="11816" width="7.28515625" style="68" customWidth="1"/>
    <col min="11817" max="11817" width="7.85546875" style="68" customWidth="1"/>
    <col min="11818" max="11818" width="7.42578125" style="68" customWidth="1"/>
    <col min="11819" max="11819" width="6.5703125" style="68" customWidth="1"/>
    <col min="11820" max="11820" width="8.7109375" style="68" customWidth="1"/>
    <col min="11821" max="11821" width="8.28515625" style="68" customWidth="1"/>
    <col min="11822" max="11822" width="6.7109375" style="68" customWidth="1"/>
    <col min="11823" max="11823" width="7.42578125" style="68" customWidth="1"/>
    <col min="11824" max="11824" width="8.42578125" style="68" customWidth="1"/>
    <col min="11825" max="11825" width="9" style="68" customWidth="1"/>
    <col min="11826" max="11826" width="6" style="68" customWidth="1"/>
    <col min="11827" max="11827" width="8" style="68" customWidth="1"/>
    <col min="11828" max="11828" width="8.7109375" style="68" customWidth="1"/>
    <col min="11829" max="11829" width="9" style="68" customWidth="1"/>
    <col min="11830" max="11830" width="6.42578125" style="68" customWidth="1"/>
    <col min="11831" max="11831" width="7.85546875" style="68" customWidth="1"/>
    <col min="11832" max="11834" width="7.140625" style="68" customWidth="1"/>
    <col min="11835" max="11835" width="7.42578125" style="68" customWidth="1"/>
    <col min="11836" max="11836" width="7.85546875" style="68" customWidth="1"/>
    <col min="11837" max="11837" width="7.42578125" style="68" customWidth="1"/>
    <col min="11838" max="11838" width="7.85546875" style="68" customWidth="1"/>
    <col min="11839" max="11839" width="8" style="68" customWidth="1"/>
    <col min="11840" max="12034" width="9.140625" style="68"/>
    <col min="12035" max="12035" width="20" style="68" customWidth="1"/>
    <col min="12036" max="12037" width="8.85546875" style="68" customWidth="1"/>
    <col min="12038" max="12038" width="6" style="68" customWidth="1"/>
    <col min="12039" max="12039" width="8.140625" style="68" customWidth="1"/>
    <col min="12040" max="12040" width="8.85546875" style="68" customWidth="1"/>
    <col min="12041" max="12041" width="8.28515625" style="68" customWidth="1"/>
    <col min="12042" max="12042" width="6.42578125" style="68" customWidth="1"/>
    <col min="12043" max="12043" width="7.85546875" style="68" customWidth="1"/>
    <col min="12044" max="12044" width="8.7109375" style="68" customWidth="1"/>
    <col min="12045" max="12045" width="8.85546875" style="68" customWidth="1"/>
    <col min="12046" max="12046" width="7.42578125" style="68" customWidth="1"/>
    <col min="12047" max="12047" width="7" style="68" customWidth="1"/>
    <col min="12048" max="12048" width="7.42578125" style="68" customWidth="1"/>
    <col min="12049" max="12049" width="8" style="68" customWidth="1"/>
    <col min="12050" max="12050" width="7.42578125" style="68" customWidth="1"/>
    <col min="12051" max="12051" width="6.28515625" style="68" customWidth="1"/>
    <col min="12052" max="12052" width="7.85546875" style="68" customWidth="1"/>
    <col min="12053" max="12053" width="7.5703125" style="68" customWidth="1"/>
    <col min="12054" max="12054" width="6.42578125" style="68" customWidth="1"/>
    <col min="12055" max="12055" width="8.28515625" style="68" customWidth="1"/>
    <col min="12056" max="12056" width="8.5703125" style="68" customWidth="1"/>
    <col min="12057" max="12057" width="8.85546875" style="68" customWidth="1"/>
    <col min="12058" max="12058" width="6.42578125" style="68" customWidth="1"/>
    <col min="12059" max="12059" width="8.42578125" style="68" customWidth="1"/>
    <col min="12060" max="12060" width="8.5703125" style="68" customWidth="1"/>
    <col min="12061" max="12061" width="8.7109375" style="68" customWidth="1"/>
    <col min="12062" max="12062" width="6.28515625" style="68" customWidth="1"/>
    <col min="12063" max="12063" width="8.28515625" style="68" customWidth="1"/>
    <col min="12064" max="12064" width="8.42578125" style="68" customWidth="1"/>
    <col min="12065" max="12065" width="8.7109375" style="68" customWidth="1"/>
    <col min="12066" max="12066" width="6.7109375" style="68" customWidth="1"/>
    <col min="12067" max="12067" width="9.28515625" style="68" customWidth="1"/>
    <col min="12068" max="12069" width="7.28515625" style="68" customWidth="1"/>
    <col min="12070" max="12070" width="7.42578125" style="68" customWidth="1"/>
    <col min="12071" max="12071" width="6.85546875" style="68" customWidth="1"/>
    <col min="12072" max="12072" width="7.28515625" style="68" customWidth="1"/>
    <col min="12073" max="12073" width="7.85546875" style="68" customWidth="1"/>
    <col min="12074" max="12074" width="7.42578125" style="68" customWidth="1"/>
    <col min="12075" max="12075" width="6.5703125" style="68" customWidth="1"/>
    <col min="12076" max="12076" width="8.7109375" style="68" customWidth="1"/>
    <col min="12077" max="12077" width="8.28515625" style="68" customWidth="1"/>
    <col min="12078" max="12078" width="6.7109375" style="68" customWidth="1"/>
    <col min="12079" max="12079" width="7.42578125" style="68" customWidth="1"/>
    <col min="12080" max="12080" width="8.42578125" style="68" customWidth="1"/>
    <col min="12081" max="12081" width="9" style="68" customWidth="1"/>
    <col min="12082" max="12082" width="6" style="68" customWidth="1"/>
    <col min="12083" max="12083" width="8" style="68" customWidth="1"/>
    <col min="12084" max="12084" width="8.7109375" style="68" customWidth="1"/>
    <col min="12085" max="12085" width="9" style="68" customWidth="1"/>
    <col min="12086" max="12086" width="6.42578125" style="68" customWidth="1"/>
    <col min="12087" max="12087" width="7.85546875" style="68" customWidth="1"/>
    <col min="12088" max="12090" width="7.140625" style="68" customWidth="1"/>
    <col min="12091" max="12091" width="7.42578125" style="68" customWidth="1"/>
    <col min="12092" max="12092" width="7.85546875" style="68" customWidth="1"/>
    <col min="12093" max="12093" width="7.42578125" style="68" customWidth="1"/>
    <col min="12094" max="12094" width="7.85546875" style="68" customWidth="1"/>
    <col min="12095" max="12095" width="8" style="68" customWidth="1"/>
    <col min="12096" max="12290" width="9.140625" style="68"/>
    <col min="12291" max="12291" width="20" style="68" customWidth="1"/>
    <col min="12292" max="12293" width="8.85546875" style="68" customWidth="1"/>
    <col min="12294" max="12294" width="6" style="68" customWidth="1"/>
    <col min="12295" max="12295" width="8.140625" style="68" customWidth="1"/>
    <col min="12296" max="12296" width="8.85546875" style="68" customWidth="1"/>
    <col min="12297" max="12297" width="8.28515625" style="68" customWidth="1"/>
    <col min="12298" max="12298" width="6.42578125" style="68" customWidth="1"/>
    <col min="12299" max="12299" width="7.85546875" style="68" customWidth="1"/>
    <col min="12300" max="12300" width="8.7109375" style="68" customWidth="1"/>
    <col min="12301" max="12301" width="8.85546875" style="68" customWidth="1"/>
    <col min="12302" max="12302" width="7.42578125" style="68" customWidth="1"/>
    <col min="12303" max="12303" width="7" style="68" customWidth="1"/>
    <col min="12304" max="12304" width="7.42578125" style="68" customWidth="1"/>
    <col min="12305" max="12305" width="8" style="68" customWidth="1"/>
    <col min="12306" max="12306" width="7.42578125" style="68" customWidth="1"/>
    <col min="12307" max="12307" width="6.28515625" style="68" customWidth="1"/>
    <col min="12308" max="12308" width="7.85546875" style="68" customWidth="1"/>
    <col min="12309" max="12309" width="7.5703125" style="68" customWidth="1"/>
    <col min="12310" max="12310" width="6.42578125" style="68" customWidth="1"/>
    <col min="12311" max="12311" width="8.28515625" style="68" customWidth="1"/>
    <col min="12312" max="12312" width="8.5703125" style="68" customWidth="1"/>
    <col min="12313" max="12313" width="8.85546875" style="68" customWidth="1"/>
    <col min="12314" max="12314" width="6.42578125" style="68" customWidth="1"/>
    <col min="12315" max="12315" width="8.42578125" style="68" customWidth="1"/>
    <col min="12316" max="12316" width="8.5703125" style="68" customWidth="1"/>
    <col min="12317" max="12317" width="8.7109375" style="68" customWidth="1"/>
    <col min="12318" max="12318" width="6.28515625" style="68" customWidth="1"/>
    <col min="12319" max="12319" width="8.28515625" style="68" customWidth="1"/>
    <col min="12320" max="12320" width="8.42578125" style="68" customWidth="1"/>
    <col min="12321" max="12321" width="8.7109375" style="68" customWidth="1"/>
    <col min="12322" max="12322" width="6.7109375" style="68" customWidth="1"/>
    <col min="12323" max="12323" width="9.28515625" style="68" customWidth="1"/>
    <col min="12324" max="12325" width="7.28515625" style="68" customWidth="1"/>
    <col min="12326" max="12326" width="7.42578125" style="68" customWidth="1"/>
    <col min="12327" max="12327" width="6.85546875" style="68" customWidth="1"/>
    <col min="12328" max="12328" width="7.28515625" style="68" customWidth="1"/>
    <col min="12329" max="12329" width="7.85546875" style="68" customWidth="1"/>
    <col min="12330" max="12330" width="7.42578125" style="68" customWidth="1"/>
    <col min="12331" max="12331" width="6.5703125" style="68" customWidth="1"/>
    <col min="12332" max="12332" width="8.7109375" style="68" customWidth="1"/>
    <col min="12333" max="12333" width="8.28515625" style="68" customWidth="1"/>
    <col min="12334" max="12334" width="6.7109375" style="68" customWidth="1"/>
    <col min="12335" max="12335" width="7.42578125" style="68" customWidth="1"/>
    <col min="12336" max="12336" width="8.42578125" style="68" customWidth="1"/>
    <col min="12337" max="12337" width="9" style="68" customWidth="1"/>
    <col min="12338" max="12338" width="6" style="68" customWidth="1"/>
    <col min="12339" max="12339" width="8" style="68" customWidth="1"/>
    <col min="12340" max="12340" width="8.7109375" style="68" customWidth="1"/>
    <col min="12341" max="12341" width="9" style="68" customWidth="1"/>
    <col min="12342" max="12342" width="6.42578125" style="68" customWidth="1"/>
    <col min="12343" max="12343" width="7.85546875" style="68" customWidth="1"/>
    <col min="12344" max="12346" width="7.140625" style="68" customWidth="1"/>
    <col min="12347" max="12347" width="7.42578125" style="68" customWidth="1"/>
    <col min="12348" max="12348" width="7.85546875" style="68" customWidth="1"/>
    <col min="12349" max="12349" width="7.42578125" style="68" customWidth="1"/>
    <col min="12350" max="12350" width="7.85546875" style="68" customWidth="1"/>
    <col min="12351" max="12351" width="8" style="68" customWidth="1"/>
    <col min="12352" max="12546" width="9.140625" style="68"/>
    <col min="12547" max="12547" width="20" style="68" customWidth="1"/>
    <col min="12548" max="12549" width="8.85546875" style="68" customWidth="1"/>
    <col min="12550" max="12550" width="6" style="68" customWidth="1"/>
    <col min="12551" max="12551" width="8.140625" style="68" customWidth="1"/>
    <col min="12552" max="12552" width="8.85546875" style="68" customWidth="1"/>
    <col min="12553" max="12553" width="8.28515625" style="68" customWidth="1"/>
    <col min="12554" max="12554" width="6.42578125" style="68" customWidth="1"/>
    <col min="12555" max="12555" width="7.85546875" style="68" customWidth="1"/>
    <col min="12556" max="12556" width="8.7109375" style="68" customWidth="1"/>
    <col min="12557" max="12557" width="8.85546875" style="68" customWidth="1"/>
    <col min="12558" max="12558" width="7.42578125" style="68" customWidth="1"/>
    <col min="12559" max="12559" width="7" style="68" customWidth="1"/>
    <col min="12560" max="12560" width="7.42578125" style="68" customWidth="1"/>
    <col min="12561" max="12561" width="8" style="68" customWidth="1"/>
    <col min="12562" max="12562" width="7.42578125" style="68" customWidth="1"/>
    <col min="12563" max="12563" width="6.28515625" style="68" customWidth="1"/>
    <col min="12564" max="12564" width="7.85546875" style="68" customWidth="1"/>
    <col min="12565" max="12565" width="7.5703125" style="68" customWidth="1"/>
    <col min="12566" max="12566" width="6.42578125" style="68" customWidth="1"/>
    <col min="12567" max="12567" width="8.28515625" style="68" customWidth="1"/>
    <col min="12568" max="12568" width="8.5703125" style="68" customWidth="1"/>
    <col min="12569" max="12569" width="8.85546875" style="68" customWidth="1"/>
    <col min="12570" max="12570" width="6.42578125" style="68" customWidth="1"/>
    <col min="12571" max="12571" width="8.42578125" style="68" customWidth="1"/>
    <col min="12572" max="12572" width="8.5703125" style="68" customWidth="1"/>
    <col min="12573" max="12573" width="8.7109375" style="68" customWidth="1"/>
    <col min="12574" max="12574" width="6.28515625" style="68" customWidth="1"/>
    <col min="12575" max="12575" width="8.28515625" style="68" customWidth="1"/>
    <col min="12576" max="12576" width="8.42578125" style="68" customWidth="1"/>
    <col min="12577" max="12577" width="8.7109375" style="68" customWidth="1"/>
    <col min="12578" max="12578" width="6.7109375" style="68" customWidth="1"/>
    <col min="12579" max="12579" width="9.28515625" style="68" customWidth="1"/>
    <col min="12580" max="12581" width="7.28515625" style="68" customWidth="1"/>
    <col min="12582" max="12582" width="7.42578125" style="68" customWidth="1"/>
    <col min="12583" max="12583" width="6.85546875" style="68" customWidth="1"/>
    <col min="12584" max="12584" width="7.28515625" style="68" customWidth="1"/>
    <col min="12585" max="12585" width="7.85546875" style="68" customWidth="1"/>
    <col min="12586" max="12586" width="7.42578125" style="68" customWidth="1"/>
    <col min="12587" max="12587" width="6.5703125" style="68" customWidth="1"/>
    <col min="12588" max="12588" width="8.7109375" style="68" customWidth="1"/>
    <col min="12589" max="12589" width="8.28515625" style="68" customWidth="1"/>
    <col min="12590" max="12590" width="6.7109375" style="68" customWidth="1"/>
    <col min="12591" max="12591" width="7.42578125" style="68" customWidth="1"/>
    <col min="12592" max="12592" width="8.42578125" style="68" customWidth="1"/>
    <col min="12593" max="12593" width="9" style="68" customWidth="1"/>
    <col min="12594" max="12594" width="6" style="68" customWidth="1"/>
    <col min="12595" max="12595" width="8" style="68" customWidth="1"/>
    <col min="12596" max="12596" width="8.7109375" style="68" customWidth="1"/>
    <col min="12597" max="12597" width="9" style="68" customWidth="1"/>
    <col min="12598" max="12598" width="6.42578125" style="68" customWidth="1"/>
    <col min="12599" max="12599" width="7.85546875" style="68" customWidth="1"/>
    <col min="12600" max="12602" width="7.140625" style="68" customWidth="1"/>
    <col min="12603" max="12603" width="7.42578125" style="68" customWidth="1"/>
    <col min="12604" max="12604" width="7.85546875" style="68" customWidth="1"/>
    <col min="12605" max="12605" width="7.42578125" style="68" customWidth="1"/>
    <col min="12606" max="12606" width="7.85546875" style="68" customWidth="1"/>
    <col min="12607" max="12607" width="8" style="68" customWidth="1"/>
    <col min="12608" max="12802" width="9.140625" style="68"/>
    <col min="12803" max="12803" width="20" style="68" customWidth="1"/>
    <col min="12804" max="12805" width="8.85546875" style="68" customWidth="1"/>
    <col min="12806" max="12806" width="6" style="68" customWidth="1"/>
    <col min="12807" max="12807" width="8.140625" style="68" customWidth="1"/>
    <col min="12808" max="12808" width="8.85546875" style="68" customWidth="1"/>
    <col min="12809" max="12809" width="8.28515625" style="68" customWidth="1"/>
    <col min="12810" max="12810" width="6.42578125" style="68" customWidth="1"/>
    <col min="12811" max="12811" width="7.85546875" style="68" customWidth="1"/>
    <col min="12812" max="12812" width="8.7109375" style="68" customWidth="1"/>
    <col min="12813" max="12813" width="8.85546875" style="68" customWidth="1"/>
    <col min="12814" max="12814" width="7.42578125" style="68" customWidth="1"/>
    <col min="12815" max="12815" width="7" style="68" customWidth="1"/>
    <col min="12816" max="12816" width="7.42578125" style="68" customWidth="1"/>
    <col min="12817" max="12817" width="8" style="68" customWidth="1"/>
    <col min="12818" max="12818" width="7.42578125" style="68" customWidth="1"/>
    <col min="12819" max="12819" width="6.28515625" style="68" customWidth="1"/>
    <col min="12820" max="12820" width="7.85546875" style="68" customWidth="1"/>
    <col min="12821" max="12821" width="7.5703125" style="68" customWidth="1"/>
    <col min="12822" max="12822" width="6.42578125" style="68" customWidth="1"/>
    <col min="12823" max="12823" width="8.28515625" style="68" customWidth="1"/>
    <col min="12824" max="12824" width="8.5703125" style="68" customWidth="1"/>
    <col min="12825" max="12825" width="8.85546875" style="68" customWidth="1"/>
    <col min="12826" max="12826" width="6.42578125" style="68" customWidth="1"/>
    <col min="12827" max="12827" width="8.42578125" style="68" customWidth="1"/>
    <col min="12828" max="12828" width="8.5703125" style="68" customWidth="1"/>
    <col min="12829" max="12829" width="8.7109375" style="68" customWidth="1"/>
    <col min="12830" max="12830" width="6.28515625" style="68" customWidth="1"/>
    <col min="12831" max="12831" width="8.28515625" style="68" customWidth="1"/>
    <col min="12832" max="12832" width="8.42578125" style="68" customWidth="1"/>
    <col min="12833" max="12833" width="8.7109375" style="68" customWidth="1"/>
    <col min="12834" max="12834" width="6.7109375" style="68" customWidth="1"/>
    <col min="12835" max="12835" width="9.28515625" style="68" customWidth="1"/>
    <col min="12836" max="12837" width="7.28515625" style="68" customWidth="1"/>
    <col min="12838" max="12838" width="7.42578125" style="68" customWidth="1"/>
    <col min="12839" max="12839" width="6.85546875" style="68" customWidth="1"/>
    <col min="12840" max="12840" width="7.28515625" style="68" customWidth="1"/>
    <col min="12841" max="12841" width="7.85546875" style="68" customWidth="1"/>
    <col min="12842" max="12842" width="7.42578125" style="68" customWidth="1"/>
    <col min="12843" max="12843" width="6.5703125" style="68" customWidth="1"/>
    <col min="12844" max="12844" width="8.7109375" style="68" customWidth="1"/>
    <col min="12845" max="12845" width="8.28515625" style="68" customWidth="1"/>
    <col min="12846" max="12846" width="6.7109375" style="68" customWidth="1"/>
    <col min="12847" max="12847" width="7.42578125" style="68" customWidth="1"/>
    <col min="12848" max="12848" width="8.42578125" style="68" customWidth="1"/>
    <col min="12849" max="12849" width="9" style="68" customWidth="1"/>
    <col min="12850" max="12850" width="6" style="68" customWidth="1"/>
    <col min="12851" max="12851" width="8" style="68" customWidth="1"/>
    <col min="12852" max="12852" width="8.7109375" style="68" customWidth="1"/>
    <col min="12853" max="12853" width="9" style="68" customWidth="1"/>
    <col min="12854" max="12854" width="6.42578125" style="68" customWidth="1"/>
    <col min="12855" max="12855" width="7.85546875" style="68" customWidth="1"/>
    <col min="12856" max="12858" width="7.140625" style="68" customWidth="1"/>
    <col min="12859" max="12859" width="7.42578125" style="68" customWidth="1"/>
    <col min="12860" max="12860" width="7.85546875" style="68" customWidth="1"/>
    <col min="12861" max="12861" width="7.42578125" style="68" customWidth="1"/>
    <col min="12862" max="12862" width="7.85546875" style="68" customWidth="1"/>
    <col min="12863" max="12863" width="8" style="68" customWidth="1"/>
    <col min="12864" max="13058" width="9.140625" style="68"/>
    <col min="13059" max="13059" width="20" style="68" customWidth="1"/>
    <col min="13060" max="13061" width="8.85546875" style="68" customWidth="1"/>
    <col min="13062" max="13062" width="6" style="68" customWidth="1"/>
    <col min="13063" max="13063" width="8.140625" style="68" customWidth="1"/>
    <col min="13064" max="13064" width="8.85546875" style="68" customWidth="1"/>
    <col min="13065" max="13065" width="8.28515625" style="68" customWidth="1"/>
    <col min="13066" max="13066" width="6.42578125" style="68" customWidth="1"/>
    <col min="13067" max="13067" width="7.85546875" style="68" customWidth="1"/>
    <col min="13068" max="13068" width="8.7109375" style="68" customWidth="1"/>
    <col min="13069" max="13069" width="8.85546875" style="68" customWidth="1"/>
    <col min="13070" max="13070" width="7.42578125" style="68" customWidth="1"/>
    <col min="13071" max="13071" width="7" style="68" customWidth="1"/>
    <col min="13072" max="13072" width="7.42578125" style="68" customWidth="1"/>
    <col min="13073" max="13073" width="8" style="68" customWidth="1"/>
    <col min="13074" max="13074" width="7.42578125" style="68" customWidth="1"/>
    <col min="13075" max="13075" width="6.28515625" style="68" customWidth="1"/>
    <col min="13076" max="13076" width="7.85546875" style="68" customWidth="1"/>
    <col min="13077" max="13077" width="7.5703125" style="68" customWidth="1"/>
    <col min="13078" max="13078" width="6.42578125" style="68" customWidth="1"/>
    <col min="13079" max="13079" width="8.28515625" style="68" customWidth="1"/>
    <col min="13080" max="13080" width="8.5703125" style="68" customWidth="1"/>
    <col min="13081" max="13081" width="8.85546875" style="68" customWidth="1"/>
    <col min="13082" max="13082" width="6.42578125" style="68" customWidth="1"/>
    <col min="13083" max="13083" width="8.42578125" style="68" customWidth="1"/>
    <col min="13084" max="13084" width="8.5703125" style="68" customWidth="1"/>
    <col min="13085" max="13085" width="8.7109375" style="68" customWidth="1"/>
    <col min="13086" max="13086" width="6.28515625" style="68" customWidth="1"/>
    <col min="13087" max="13087" width="8.28515625" style="68" customWidth="1"/>
    <col min="13088" max="13088" width="8.42578125" style="68" customWidth="1"/>
    <col min="13089" max="13089" width="8.7109375" style="68" customWidth="1"/>
    <col min="13090" max="13090" width="6.7109375" style="68" customWidth="1"/>
    <col min="13091" max="13091" width="9.28515625" style="68" customWidth="1"/>
    <col min="13092" max="13093" width="7.28515625" style="68" customWidth="1"/>
    <col min="13094" max="13094" width="7.42578125" style="68" customWidth="1"/>
    <col min="13095" max="13095" width="6.85546875" style="68" customWidth="1"/>
    <col min="13096" max="13096" width="7.28515625" style="68" customWidth="1"/>
    <col min="13097" max="13097" width="7.85546875" style="68" customWidth="1"/>
    <col min="13098" max="13098" width="7.42578125" style="68" customWidth="1"/>
    <col min="13099" max="13099" width="6.5703125" style="68" customWidth="1"/>
    <col min="13100" max="13100" width="8.7109375" style="68" customWidth="1"/>
    <col min="13101" max="13101" width="8.28515625" style="68" customWidth="1"/>
    <col min="13102" max="13102" width="6.7109375" style="68" customWidth="1"/>
    <col min="13103" max="13103" width="7.42578125" style="68" customWidth="1"/>
    <col min="13104" max="13104" width="8.42578125" style="68" customWidth="1"/>
    <col min="13105" max="13105" width="9" style="68" customWidth="1"/>
    <col min="13106" max="13106" width="6" style="68" customWidth="1"/>
    <col min="13107" max="13107" width="8" style="68" customWidth="1"/>
    <col min="13108" max="13108" width="8.7109375" style="68" customWidth="1"/>
    <col min="13109" max="13109" width="9" style="68" customWidth="1"/>
    <col min="13110" max="13110" width="6.42578125" style="68" customWidth="1"/>
    <col min="13111" max="13111" width="7.85546875" style="68" customWidth="1"/>
    <col min="13112" max="13114" width="7.140625" style="68" customWidth="1"/>
    <col min="13115" max="13115" width="7.42578125" style="68" customWidth="1"/>
    <col min="13116" max="13116" width="7.85546875" style="68" customWidth="1"/>
    <col min="13117" max="13117" width="7.42578125" style="68" customWidth="1"/>
    <col min="13118" max="13118" width="7.85546875" style="68" customWidth="1"/>
    <col min="13119" max="13119" width="8" style="68" customWidth="1"/>
    <col min="13120" max="13314" width="9.140625" style="68"/>
    <col min="13315" max="13315" width="20" style="68" customWidth="1"/>
    <col min="13316" max="13317" width="8.85546875" style="68" customWidth="1"/>
    <col min="13318" max="13318" width="6" style="68" customWidth="1"/>
    <col min="13319" max="13319" width="8.140625" style="68" customWidth="1"/>
    <col min="13320" max="13320" width="8.85546875" style="68" customWidth="1"/>
    <col min="13321" max="13321" width="8.28515625" style="68" customWidth="1"/>
    <col min="13322" max="13322" width="6.42578125" style="68" customWidth="1"/>
    <col min="13323" max="13323" width="7.85546875" style="68" customWidth="1"/>
    <col min="13324" max="13324" width="8.7109375" style="68" customWidth="1"/>
    <col min="13325" max="13325" width="8.85546875" style="68" customWidth="1"/>
    <col min="13326" max="13326" width="7.42578125" style="68" customWidth="1"/>
    <col min="13327" max="13327" width="7" style="68" customWidth="1"/>
    <col min="13328" max="13328" width="7.42578125" style="68" customWidth="1"/>
    <col min="13329" max="13329" width="8" style="68" customWidth="1"/>
    <col min="13330" max="13330" width="7.42578125" style="68" customWidth="1"/>
    <col min="13331" max="13331" width="6.28515625" style="68" customWidth="1"/>
    <col min="13332" max="13332" width="7.85546875" style="68" customWidth="1"/>
    <col min="13333" max="13333" width="7.5703125" style="68" customWidth="1"/>
    <col min="13334" max="13334" width="6.42578125" style="68" customWidth="1"/>
    <col min="13335" max="13335" width="8.28515625" style="68" customWidth="1"/>
    <col min="13336" max="13336" width="8.5703125" style="68" customWidth="1"/>
    <col min="13337" max="13337" width="8.85546875" style="68" customWidth="1"/>
    <col min="13338" max="13338" width="6.42578125" style="68" customWidth="1"/>
    <col min="13339" max="13339" width="8.42578125" style="68" customWidth="1"/>
    <col min="13340" max="13340" width="8.5703125" style="68" customWidth="1"/>
    <col min="13341" max="13341" width="8.7109375" style="68" customWidth="1"/>
    <col min="13342" max="13342" width="6.28515625" style="68" customWidth="1"/>
    <col min="13343" max="13343" width="8.28515625" style="68" customWidth="1"/>
    <col min="13344" max="13344" width="8.42578125" style="68" customWidth="1"/>
    <col min="13345" max="13345" width="8.7109375" style="68" customWidth="1"/>
    <col min="13346" max="13346" width="6.7109375" style="68" customWidth="1"/>
    <col min="13347" max="13347" width="9.28515625" style="68" customWidth="1"/>
    <col min="13348" max="13349" width="7.28515625" style="68" customWidth="1"/>
    <col min="13350" max="13350" width="7.42578125" style="68" customWidth="1"/>
    <col min="13351" max="13351" width="6.85546875" style="68" customWidth="1"/>
    <col min="13352" max="13352" width="7.28515625" style="68" customWidth="1"/>
    <col min="13353" max="13353" width="7.85546875" style="68" customWidth="1"/>
    <col min="13354" max="13354" width="7.42578125" style="68" customWidth="1"/>
    <col min="13355" max="13355" width="6.5703125" style="68" customWidth="1"/>
    <col min="13356" max="13356" width="8.7109375" style="68" customWidth="1"/>
    <col min="13357" max="13357" width="8.28515625" style="68" customWidth="1"/>
    <col min="13358" max="13358" width="6.7109375" style="68" customWidth="1"/>
    <col min="13359" max="13359" width="7.42578125" style="68" customWidth="1"/>
    <col min="13360" max="13360" width="8.42578125" style="68" customWidth="1"/>
    <col min="13361" max="13361" width="9" style="68" customWidth="1"/>
    <col min="13362" max="13362" width="6" style="68" customWidth="1"/>
    <col min="13363" max="13363" width="8" style="68" customWidth="1"/>
    <col min="13364" max="13364" width="8.7109375" style="68" customWidth="1"/>
    <col min="13365" max="13365" width="9" style="68" customWidth="1"/>
    <col min="13366" max="13366" width="6.42578125" style="68" customWidth="1"/>
    <col min="13367" max="13367" width="7.85546875" style="68" customWidth="1"/>
    <col min="13368" max="13370" width="7.140625" style="68" customWidth="1"/>
    <col min="13371" max="13371" width="7.42578125" style="68" customWidth="1"/>
    <col min="13372" max="13372" width="7.85546875" style="68" customWidth="1"/>
    <col min="13373" max="13373" width="7.42578125" style="68" customWidth="1"/>
    <col min="13374" max="13374" width="7.85546875" style="68" customWidth="1"/>
    <col min="13375" max="13375" width="8" style="68" customWidth="1"/>
    <col min="13376" max="13570" width="9.140625" style="68"/>
    <col min="13571" max="13571" width="20" style="68" customWidth="1"/>
    <col min="13572" max="13573" width="8.85546875" style="68" customWidth="1"/>
    <col min="13574" max="13574" width="6" style="68" customWidth="1"/>
    <col min="13575" max="13575" width="8.140625" style="68" customWidth="1"/>
    <col min="13576" max="13576" width="8.85546875" style="68" customWidth="1"/>
    <col min="13577" max="13577" width="8.28515625" style="68" customWidth="1"/>
    <col min="13578" max="13578" width="6.42578125" style="68" customWidth="1"/>
    <col min="13579" max="13579" width="7.85546875" style="68" customWidth="1"/>
    <col min="13580" max="13580" width="8.7109375" style="68" customWidth="1"/>
    <col min="13581" max="13581" width="8.85546875" style="68" customWidth="1"/>
    <col min="13582" max="13582" width="7.42578125" style="68" customWidth="1"/>
    <col min="13583" max="13583" width="7" style="68" customWidth="1"/>
    <col min="13584" max="13584" width="7.42578125" style="68" customWidth="1"/>
    <col min="13585" max="13585" width="8" style="68" customWidth="1"/>
    <col min="13586" max="13586" width="7.42578125" style="68" customWidth="1"/>
    <col min="13587" max="13587" width="6.28515625" style="68" customWidth="1"/>
    <col min="13588" max="13588" width="7.85546875" style="68" customWidth="1"/>
    <col min="13589" max="13589" width="7.5703125" style="68" customWidth="1"/>
    <col min="13590" max="13590" width="6.42578125" style="68" customWidth="1"/>
    <col min="13591" max="13591" width="8.28515625" style="68" customWidth="1"/>
    <col min="13592" max="13592" width="8.5703125" style="68" customWidth="1"/>
    <col min="13593" max="13593" width="8.85546875" style="68" customWidth="1"/>
    <col min="13594" max="13594" width="6.42578125" style="68" customWidth="1"/>
    <col min="13595" max="13595" width="8.42578125" style="68" customWidth="1"/>
    <col min="13596" max="13596" width="8.5703125" style="68" customWidth="1"/>
    <col min="13597" max="13597" width="8.7109375" style="68" customWidth="1"/>
    <col min="13598" max="13598" width="6.28515625" style="68" customWidth="1"/>
    <col min="13599" max="13599" width="8.28515625" style="68" customWidth="1"/>
    <col min="13600" max="13600" width="8.42578125" style="68" customWidth="1"/>
    <col min="13601" max="13601" width="8.7109375" style="68" customWidth="1"/>
    <col min="13602" max="13602" width="6.7109375" style="68" customWidth="1"/>
    <col min="13603" max="13603" width="9.28515625" style="68" customWidth="1"/>
    <col min="13604" max="13605" width="7.28515625" style="68" customWidth="1"/>
    <col min="13606" max="13606" width="7.42578125" style="68" customWidth="1"/>
    <col min="13607" max="13607" width="6.85546875" style="68" customWidth="1"/>
    <col min="13608" max="13608" width="7.28515625" style="68" customWidth="1"/>
    <col min="13609" max="13609" width="7.85546875" style="68" customWidth="1"/>
    <col min="13610" max="13610" width="7.42578125" style="68" customWidth="1"/>
    <col min="13611" max="13611" width="6.5703125" style="68" customWidth="1"/>
    <col min="13612" max="13612" width="8.7109375" style="68" customWidth="1"/>
    <col min="13613" max="13613" width="8.28515625" style="68" customWidth="1"/>
    <col min="13614" max="13614" width="6.7109375" style="68" customWidth="1"/>
    <col min="13615" max="13615" width="7.42578125" style="68" customWidth="1"/>
    <col min="13616" max="13616" width="8.42578125" style="68" customWidth="1"/>
    <col min="13617" max="13617" width="9" style="68" customWidth="1"/>
    <col min="13618" max="13618" width="6" style="68" customWidth="1"/>
    <col min="13619" max="13619" width="8" style="68" customWidth="1"/>
    <col min="13620" max="13620" width="8.7109375" style="68" customWidth="1"/>
    <col min="13621" max="13621" width="9" style="68" customWidth="1"/>
    <col min="13622" max="13622" width="6.42578125" style="68" customWidth="1"/>
    <col min="13623" max="13623" width="7.85546875" style="68" customWidth="1"/>
    <col min="13624" max="13626" width="7.140625" style="68" customWidth="1"/>
    <col min="13627" max="13627" width="7.42578125" style="68" customWidth="1"/>
    <col min="13628" max="13628" width="7.85546875" style="68" customWidth="1"/>
    <col min="13629" max="13629" width="7.42578125" style="68" customWidth="1"/>
    <col min="13630" max="13630" width="7.85546875" style="68" customWidth="1"/>
    <col min="13631" max="13631" width="8" style="68" customWidth="1"/>
    <col min="13632" max="13826" width="9.140625" style="68"/>
    <col min="13827" max="13827" width="20" style="68" customWidth="1"/>
    <col min="13828" max="13829" width="8.85546875" style="68" customWidth="1"/>
    <col min="13830" max="13830" width="6" style="68" customWidth="1"/>
    <col min="13831" max="13831" width="8.140625" style="68" customWidth="1"/>
    <col min="13832" max="13832" width="8.85546875" style="68" customWidth="1"/>
    <col min="13833" max="13833" width="8.28515625" style="68" customWidth="1"/>
    <col min="13834" max="13834" width="6.42578125" style="68" customWidth="1"/>
    <col min="13835" max="13835" width="7.85546875" style="68" customWidth="1"/>
    <col min="13836" max="13836" width="8.7109375" style="68" customWidth="1"/>
    <col min="13837" max="13837" width="8.85546875" style="68" customWidth="1"/>
    <col min="13838" max="13838" width="7.42578125" style="68" customWidth="1"/>
    <col min="13839" max="13839" width="7" style="68" customWidth="1"/>
    <col min="13840" max="13840" width="7.42578125" style="68" customWidth="1"/>
    <col min="13841" max="13841" width="8" style="68" customWidth="1"/>
    <col min="13842" max="13842" width="7.42578125" style="68" customWidth="1"/>
    <col min="13843" max="13843" width="6.28515625" style="68" customWidth="1"/>
    <col min="13844" max="13844" width="7.85546875" style="68" customWidth="1"/>
    <col min="13845" max="13845" width="7.5703125" style="68" customWidth="1"/>
    <col min="13846" max="13846" width="6.42578125" style="68" customWidth="1"/>
    <col min="13847" max="13847" width="8.28515625" style="68" customWidth="1"/>
    <col min="13848" max="13848" width="8.5703125" style="68" customWidth="1"/>
    <col min="13849" max="13849" width="8.85546875" style="68" customWidth="1"/>
    <col min="13850" max="13850" width="6.42578125" style="68" customWidth="1"/>
    <col min="13851" max="13851" width="8.42578125" style="68" customWidth="1"/>
    <col min="13852" max="13852" width="8.5703125" style="68" customWidth="1"/>
    <col min="13853" max="13853" width="8.7109375" style="68" customWidth="1"/>
    <col min="13854" max="13854" width="6.28515625" style="68" customWidth="1"/>
    <col min="13855" max="13855" width="8.28515625" style="68" customWidth="1"/>
    <col min="13856" max="13856" width="8.42578125" style="68" customWidth="1"/>
    <col min="13857" max="13857" width="8.7109375" style="68" customWidth="1"/>
    <col min="13858" max="13858" width="6.7109375" style="68" customWidth="1"/>
    <col min="13859" max="13859" width="9.28515625" style="68" customWidth="1"/>
    <col min="13860" max="13861" width="7.28515625" style="68" customWidth="1"/>
    <col min="13862" max="13862" width="7.42578125" style="68" customWidth="1"/>
    <col min="13863" max="13863" width="6.85546875" style="68" customWidth="1"/>
    <col min="13864" max="13864" width="7.28515625" style="68" customWidth="1"/>
    <col min="13865" max="13865" width="7.85546875" style="68" customWidth="1"/>
    <col min="13866" max="13866" width="7.42578125" style="68" customWidth="1"/>
    <col min="13867" max="13867" width="6.5703125" style="68" customWidth="1"/>
    <col min="13868" max="13868" width="8.7109375" style="68" customWidth="1"/>
    <col min="13869" max="13869" width="8.28515625" style="68" customWidth="1"/>
    <col min="13870" max="13870" width="6.7109375" style="68" customWidth="1"/>
    <col min="13871" max="13871" width="7.42578125" style="68" customWidth="1"/>
    <col min="13872" max="13872" width="8.42578125" style="68" customWidth="1"/>
    <col min="13873" max="13873" width="9" style="68" customWidth="1"/>
    <col min="13874" max="13874" width="6" style="68" customWidth="1"/>
    <col min="13875" max="13875" width="8" style="68" customWidth="1"/>
    <col min="13876" max="13876" width="8.7109375" style="68" customWidth="1"/>
    <col min="13877" max="13877" width="9" style="68" customWidth="1"/>
    <col min="13878" max="13878" width="6.42578125" style="68" customWidth="1"/>
    <col min="13879" max="13879" width="7.85546875" style="68" customWidth="1"/>
    <col min="13880" max="13882" width="7.140625" style="68" customWidth="1"/>
    <col min="13883" max="13883" width="7.42578125" style="68" customWidth="1"/>
    <col min="13884" max="13884" width="7.85546875" style="68" customWidth="1"/>
    <col min="13885" max="13885" width="7.42578125" style="68" customWidth="1"/>
    <col min="13886" max="13886" width="7.85546875" style="68" customWidth="1"/>
    <col min="13887" max="13887" width="8" style="68" customWidth="1"/>
    <col min="13888" max="14082" width="9.140625" style="68"/>
    <col min="14083" max="14083" width="20" style="68" customWidth="1"/>
    <col min="14084" max="14085" width="8.85546875" style="68" customWidth="1"/>
    <col min="14086" max="14086" width="6" style="68" customWidth="1"/>
    <col min="14087" max="14087" width="8.140625" style="68" customWidth="1"/>
    <col min="14088" max="14088" width="8.85546875" style="68" customWidth="1"/>
    <col min="14089" max="14089" width="8.28515625" style="68" customWidth="1"/>
    <col min="14090" max="14090" width="6.42578125" style="68" customWidth="1"/>
    <col min="14091" max="14091" width="7.85546875" style="68" customWidth="1"/>
    <col min="14092" max="14092" width="8.7109375" style="68" customWidth="1"/>
    <col min="14093" max="14093" width="8.85546875" style="68" customWidth="1"/>
    <col min="14094" max="14094" width="7.42578125" style="68" customWidth="1"/>
    <col min="14095" max="14095" width="7" style="68" customWidth="1"/>
    <col min="14096" max="14096" width="7.42578125" style="68" customWidth="1"/>
    <col min="14097" max="14097" width="8" style="68" customWidth="1"/>
    <col min="14098" max="14098" width="7.42578125" style="68" customWidth="1"/>
    <col min="14099" max="14099" width="6.28515625" style="68" customWidth="1"/>
    <col min="14100" max="14100" width="7.85546875" style="68" customWidth="1"/>
    <col min="14101" max="14101" width="7.5703125" style="68" customWidth="1"/>
    <col min="14102" max="14102" width="6.42578125" style="68" customWidth="1"/>
    <col min="14103" max="14103" width="8.28515625" style="68" customWidth="1"/>
    <col min="14104" max="14104" width="8.5703125" style="68" customWidth="1"/>
    <col min="14105" max="14105" width="8.85546875" style="68" customWidth="1"/>
    <col min="14106" max="14106" width="6.42578125" style="68" customWidth="1"/>
    <col min="14107" max="14107" width="8.42578125" style="68" customWidth="1"/>
    <col min="14108" max="14108" width="8.5703125" style="68" customWidth="1"/>
    <col min="14109" max="14109" width="8.7109375" style="68" customWidth="1"/>
    <col min="14110" max="14110" width="6.28515625" style="68" customWidth="1"/>
    <col min="14111" max="14111" width="8.28515625" style="68" customWidth="1"/>
    <col min="14112" max="14112" width="8.42578125" style="68" customWidth="1"/>
    <col min="14113" max="14113" width="8.7109375" style="68" customWidth="1"/>
    <col min="14114" max="14114" width="6.7109375" style="68" customWidth="1"/>
    <col min="14115" max="14115" width="9.28515625" style="68" customWidth="1"/>
    <col min="14116" max="14117" width="7.28515625" style="68" customWidth="1"/>
    <col min="14118" max="14118" width="7.42578125" style="68" customWidth="1"/>
    <col min="14119" max="14119" width="6.85546875" style="68" customWidth="1"/>
    <col min="14120" max="14120" width="7.28515625" style="68" customWidth="1"/>
    <col min="14121" max="14121" width="7.85546875" style="68" customWidth="1"/>
    <col min="14122" max="14122" width="7.42578125" style="68" customWidth="1"/>
    <col min="14123" max="14123" width="6.5703125" style="68" customWidth="1"/>
    <col min="14124" max="14124" width="8.7109375" style="68" customWidth="1"/>
    <col min="14125" max="14125" width="8.28515625" style="68" customWidth="1"/>
    <col min="14126" max="14126" width="6.7109375" style="68" customWidth="1"/>
    <col min="14127" max="14127" width="7.42578125" style="68" customWidth="1"/>
    <col min="14128" max="14128" width="8.42578125" style="68" customWidth="1"/>
    <col min="14129" max="14129" width="9" style="68" customWidth="1"/>
    <col min="14130" max="14130" width="6" style="68" customWidth="1"/>
    <col min="14131" max="14131" width="8" style="68" customWidth="1"/>
    <col min="14132" max="14132" width="8.7109375" style="68" customWidth="1"/>
    <col min="14133" max="14133" width="9" style="68" customWidth="1"/>
    <col min="14134" max="14134" width="6.42578125" style="68" customWidth="1"/>
    <col min="14135" max="14135" width="7.85546875" style="68" customWidth="1"/>
    <col min="14136" max="14138" width="7.140625" style="68" customWidth="1"/>
    <col min="14139" max="14139" width="7.42578125" style="68" customWidth="1"/>
    <col min="14140" max="14140" width="7.85546875" style="68" customWidth="1"/>
    <col min="14141" max="14141" width="7.42578125" style="68" customWidth="1"/>
    <col min="14142" max="14142" width="7.85546875" style="68" customWidth="1"/>
    <col min="14143" max="14143" width="8" style="68" customWidth="1"/>
    <col min="14144" max="14338" width="9.140625" style="68"/>
    <col min="14339" max="14339" width="20" style="68" customWidth="1"/>
    <col min="14340" max="14341" width="8.85546875" style="68" customWidth="1"/>
    <col min="14342" max="14342" width="6" style="68" customWidth="1"/>
    <col min="14343" max="14343" width="8.140625" style="68" customWidth="1"/>
    <col min="14344" max="14344" width="8.85546875" style="68" customWidth="1"/>
    <col min="14345" max="14345" width="8.28515625" style="68" customWidth="1"/>
    <col min="14346" max="14346" width="6.42578125" style="68" customWidth="1"/>
    <col min="14347" max="14347" width="7.85546875" style="68" customWidth="1"/>
    <col min="14348" max="14348" width="8.7109375" style="68" customWidth="1"/>
    <col min="14349" max="14349" width="8.85546875" style="68" customWidth="1"/>
    <col min="14350" max="14350" width="7.42578125" style="68" customWidth="1"/>
    <col min="14351" max="14351" width="7" style="68" customWidth="1"/>
    <col min="14352" max="14352" width="7.42578125" style="68" customWidth="1"/>
    <col min="14353" max="14353" width="8" style="68" customWidth="1"/>
    <col min="14354" max="14354" width="7.42578125" style="68" customWidth="1"/>
    <col min="14355" max="14355" width="6.28515625" style="68" customWidth="1"/>
    <col min="14356" max="14356" width="7.85546875" style="68" customWidth="1"/>
    <col min="14357" max="14357" width="7.5703125" style="68" customWidth="1"/>
    <col min="14358" max="14358" width="6.42578125" style="68" customWidth="1"/>
    <col min="14359" max="14359" width="8.28515625" style="68" customWidth="1"/>
    <col min="14360" max="14360" width="8.5703125" style="68" customWidth="1"/>
    <col min="14361" max="14361" width="8.85546875" style="68" customWidth="1"/>
    <col min="14362" max="14362" width="6.42578125" style="68" customWidth="1"/>
    <col min="14363" max="14363" width="8.42578125" style="68" customWidth="1"/>
    <col min="14364" max="14364" width="8.5703125" style="68" customWidth="1"/>
    <col min="14365" max="14365" width="8.7109375" style="68" customWidth="1"/>
    <col min="14366" max="14366" width="6.28515625" style="68" customWidth="1"/>
    <col min="14367" max="14367" width="8.28515625" style="68" customWidth="1"/>
    <col min="14368" max="14368" width="8.42578125" style="68" customWidth="1"/>
    <col min="14369" max="14369" width="8.7109375" style="68" customWidth="1"/>
    <col min="14370" max="14370" width="6.7109375" style="68" customWidth="1"/>
    <col min="14371" max="14371" width="9.28515625" style="68" customWidth="1"/>
    <col min="14372" max="14373" width="7.28515625" style="68" customWidth="1"/>
    <col min="14374" max="14374" width="7.42578125" style="68" customWidth="1"/>
    <col min="14375" max="14375" width="6.85546875" style="68" customWidth="1"/>
    <col min="14376" max="14376" width="7.28515625" style="68" customWidth="1"/>
    <col min="14377" max="14377" width="7.85546875" style="68" customWidth="1"/>
    <col min="14378" max="14378" width="7.42578125" style="68" customWidth="1"/>
    <col min="14379" max="14379" width="6.5703125" style="68" customWidth="1"/>
    <col min="14380" max="14380" width="8.7109375" style="68" customWidth="1"/>
    <col min="14381" max="14381" width="8.28515625" style="68" customWidth="1"/>
    <col min="14382" max="14382" width="6.7109375" style="68" customWidth="1"/>
    <col min="14383" max="14383" width="7.42578125" style="68" customWidth="1"/>
    <col min="14384" max="14384" width="8.42578125" style="68" customWidth="1"/>
    <col min="14385" max="14385" width="9" style="68" customWidth="1"/>
    <col min="14386" max="14386" width="6" style="68" customWidth="1"/>
    <col min="14387" max="14387" width="8" style="68" customWidth="1"/>
    <col min="14388" max="14388" width="8.7109375" style="68" customWidth="1"/>
    <col min="14389" max="14389" width="9" style="68" customWidth="1"/>
    <col min="14390" max="14390" width="6.42578125" style="68" customWidth="1"/>
    <col min="14391" max="14391" width="7.85546875" style="68" customWidth="1"/>
    <col min="14392" max="14394" width="7.140625" style="68" customWidth="1"/>
    <col min="14395" max="14395" width="7.42578125" style="68" customWidth="1"/>
    <col min="14396" max="14396" width="7.85546875" style="68" customWidth="1"/>
    <col min="14397" max="14397" width="7.42578125" style="68" customWidth="1"/>
    <col min="14398" max="14398" width="7.85546875" style="68" customWidth="1"/>
    <col min="14399" max="14399" width="8" style="68" customWidth="1"/>
    <col min="14400" max="14594" width="9.140625" style="68"/>
    <col min="14595" max="14595" width="20" style="68" customWidth="1"/>
    <col min="14596" max="14597" width="8.85546875" style="68" customWidth="1"/>
    <col min="14598" max="14598" width="6" style="68" customWidth="1"/>
    <col min="14599" max="14599" width="8.140625" style="68" customWidth="1"/>
    <col min="14600" max="14600" width="8.85546875" style="68" customWidth="1"/>
    <col min="14601" max="14601" width="8.28515625" style="68" customWidth="1"/>
    <col min="14602" max="14602" width="6.42578125" style="68" customWidth="1"/>
    <col min="14603" max="14603" width="7.85546875" style="68" customWidth="1"/>
    <col min="14604" max="14604" width="8.7109375" style="68" customWidth="1"/>
    <col min="14605" max="14605" width="8.85546875" style="68" customWidth="1"/>
    <col min="14606" max="14606" width="7.42578125" style="68" customWidth="1"/>
    <col min="14607" max="14607" width="7" style="68" customWidth="1"/>
    <col min="14608" max="14608" width="7.42578125" style="68" customWidth="1"/>
    <col min="14609" max="14609" width="8" style="68" customWidth="1"/>
    <col min="14610" max="14610" width="7.42578125" style="68" customWidth="1"/>
    <col min="14611" max="14611" width="6.28515625" style="68" customWidth="1"/>
    <col min="14612" max="14612" width="7.85546875" style="68" customWidth="1"/>
    <col min="14613" max="14613" width="7.5703125" style="68" customWidth="1"/>
    <col min="14614" max="14614" width="6.42578125" style="68" customWidth="1"/>
    <col min="14615" max="14615" width="8.28515625" style="68" customWidth="1"/>
    <col min="14616" max="14616" width="8.5703125" style="68" customWidth="1"/>
    <col min="14617" max="14617" width="8.85546875" style="68" customWidth="1"/>
    <col min="14618" max="14618" width="6.42578125" style="68" customWidth="1"/>
    <col min="14619" max="14619" width="8.42578125" style="68" customWidth="1"/>
    <col min="14620" max="14620" width="8.5703125" style="68" customWidth="1"/>
    <col min="14621" max="14621" width="8.7109375" style="68" customWidth="1"/>
    <col min="14622" max="14622" width="6.28515625" style="68" customWidth="1"/>
    <col min="14623" max="14623" width="8.28515625" style="68" customWidth="1"/>
    <col min="14624" max="14624" width="8.42578125" style="68" customWidth="1"/>
    <col min="14625" max="14625" width="8.7109375" style="68" customWidth="1"/>
    <col min="14626" max="14626" width="6.7109375" style="68" customWidth="1"/>
    <col min="14627" max="14627" width="9.28515625" style="68" customWidth="1"/>
    <col min="14628" max="14629" width="7.28515625" style="68" customWidth="1"/>
    <col min="14630" max="14630" width="7.42578125" style="68" customWidth="1"/>
    <col min="14631" max="14631" width="6.85546875" style="68" customWidth="1"/>
    <col min="14632" max="14632" width="7.28515625" style="68" customWidth="1"/>
    <col min="14633" max="14633" width="7.85546875" style="68" customWidth="1"/>
    <col min="14634" max="14634" width="7.42578125" style="68" customWidth="1"/>
    <col min="14635" max="14635" width="6.5703125" style="68" customWidth="1"/>
    <col min="14636" max="14636" width="8.7109375" style="68" customWidth="1"/>
    <col min="14637" max="14637" width="8.28515625" style="68" customWidth="1"/>
    <col min="14638" max="14638" width="6.7109375" style="68" customWidth="1"/>
    <col min="14639" max="14639" width="7.42578125" style="68" customWidth="1"/>
    <col min="14640" max="14640" width="8.42578125" style="68" customWidth="1"/>
    <col min="14641" max="14641" width="9" style="68" customWidth="1"/>
    <col min="14642" max="14642" width="6" style="68" customWidth="1"/>
    <col min="14643" max="14643" width="8" style="68" customWidth="1"/>
    <col min="14644" max="14644" width="8.7109375" style="68" customWidth="1"/>
    <col min="14645" max="14645" width="9" style="68" customWidth="1"/>
    <col min="14646" max="14646" width="6.42578125" style="68" customWidth="1"/>
    <col min="14647" max="14647" width="7.85546875" style="68" customWidth="1"/>
    <col min="14648" max="14650" width="7.140625" style="68" customWidth="1"/>
    <col min="14651" max="14651" width="7.42578125" style="68" customWidth="1"/>
    <col min="14652" max="14652" width="7.85546875" style="68" customWidth="1"/>
    <col min="14653" max="14653" width="7.42578125" style="68" customWidth="1"/>
    <col min="14654" max="14654" width="7.85546875" style="68" customWidth="1"/>
    <col min="14655" max="14655" width="8" style="68" customWidth="1"/>
    <col min="14656" max="14850" width="9.140625" style="68"/>
    <col min="14851" max="14851" width="20" style="68" customWidth="1"/>
    <col min="14852" max="14853" width="8.85546875" style="68" customWidth="1"/>
    <col min="14854" max="14854" width="6" style="68" customWidth="1"/>
    <col min="14855" max="14855" width="8.140625" style="68" customWidth="1"/>
    <col min="14856" max="14856" width="8.85546875" style="68" customWidth="1"/>
    <col min="14857" max="14857" width="8.28515625" style="68" customWidth="1"/>
    <col min="14858" max="14858" width="6.42578125" style="68" customWidth="1"/>
    <col min="14859" max="14859" width="7.85546875" style="68" customWidth="1"/>
    <col min="14860" max="14860" width="8.7109375" style="68" customWidth="1"/>
    <col min="14861" max="14861" width="8.85546875" style="68" customWidth="1"/>
    <col min="14862" max="14862" width="7.42578125" style="68" customWidth="1"/>
    <col min="14863" max="14863" width="7" style="68" customWidth="1"/>
    <col min="14864" max="14864" width="7.42578125" style="68" customWidth="1"/>
    <col min="14865" max="14865" width="8" style="68" customWidth="1"/>
    <col min="14866" max="14866" width="7.42578125" style="68" customWidth="1"/>
    <col min="14867" max="14867" width="6.28515625" style="68" customWidth="1"/>
    <col min="14868" max="14868" width="7.85546875" style="68" customWidth="1"/>
    <col min="14869" max="14869" width="7.5703125" style="68" customWidth="1"/>
    <col min="14870" max="14870" width="6.42578125" style="68" customWidth="1"/>
    <col min="14871" max="14871" width="8.28515625" style="68" customWidth="1"/>
    <col min="14872" max="14872" width="8.5703125" style="68" customWidth="1"/>
    <col min="14873" max="14873" width="8.85546875" style="68" customWidth="1"/>
    <col min="14874" max="14874" width="6.42578125" style="68" customWidth="1"/>
    <col min="14875" max="14875" width="8.42578125" style="68" customWidth="1"/>
    <col min="14876" max="14876" width="8.5703125" style="68" customWidth="1"/>
    <col min="14877" max="14877" width="8.7109375" style="68" customWidth="1"/>
    <col min="14878" max="14878" width="6.28515625" style="68" customWidth="1"/>
    <col min="14879" max="14879" width="8.28515625" style="68" customWidth="1"/>
    <col min="14880" max="14880" width="8.42578125" style="68" customWidth="1"/>
    <col min="14881" max="14881" width="8.7109375" style="68" customWidth="1"/>
    <col min="14882" max="14882" width="6.7109375" style="68" customWidth="1"/>
    <col min="14883" max="14883" width="9.28515625" style="68" customWidth="1"/>
    <col min="14884" max="14885" width="7.28515625" style="68" customWidth="1"/>
    <col min="14886" max="14886" width="7.42578125" style="68" customWidth="1"/>
    <col min="14887" max="14887" width="6.85546875" style="68" customWidth="1"/>
    <col min="14888" max="14888" width="7.28515625" style="68" customWidth="1"/>
    <col min="14889" max="14889" width="7.85546875" style="68" customWidth="1"/>
    <col min="14890" max="14890" width="7.42578125" style="68" customWidth="1"/>
    <col min="14891" max="14891" width="6.5703125" style="68" customWidth="1"/>
    <col min="14892" max="14892" width="8.7109375" style="68" customWidth="1"/>
    <col min="14893" max="14893" width="8.28515625" style="68" customWidth="1"/>
    <col min="14894" max="14894" width="6.7109375" style="68" customWidth="1"/>
    <col min="14895" max="14895" width="7.42578125" style="68" customWidth="1"/>
    <col min="14896" max="14896" width="8.42578125" style="68" customWidth="1"/>
    <col min="14897" max="14897" width="9" style="68" customWidth="1"/>
    <col min="14898" max="14898" width="6" style="68" customWidth="1"/>
    <col min="14899" max="14899" width="8" style="68" customWidth="1"/>
    <col min="14900" max="14900" width="8.7109375" style="68" customWidth="1"/>
    <col min="14901" max="14901" width="9" style="68" customWidth="1"/>
    <col min="14902" max="14902" width="6.42578125" style="68" customWidth="1"/>
    <col min="14903" max="14903" width="7.85546875" style="68" customWidth="1"/>
    <col min="14904" max="14906" width="7.140625" style="68" customWidth="1"/>
    <col min="14907" max="14907" width="7.42578125" style="68" customWidth="1"/>
    <col min="14908" max="14908" width="7.85546875" style="68" customWidth="1"/>
    <col min="14909" max="14909" width="7.42578125" style="68" customWidth="1"/>
    <col min="14910" max="14910" width="7.85546875" style="68" customWidth="1"/>
    <col min="14911" max="14911" width="8" style="68" customWidth="1"/>
    <col min="14912" max="15106" width="9.140625" style="68"/>
    <col min="15107" max="15107" width="20" style="68" customWidth="1"/>
    <col min="15108" max="15109" width="8.85546875" style="68" customWidth="1"/>
    <col min="15110" max="15110" width="6" style="68" customWidth="1"/>
    <col min="15111" max="15111" width="8.140625" style="68" customWidth="1"/>
    <col min="15112" max="15112" width="8.85546875" style="68" customWidth="1"/>
    <col min="15113" max="15113" width="8.28515625" style="68" customWidth="1"/>
    <col min="15114" max="15114" width="6.42578125" style="68" customWidth="1"/>
    <col min="15115" max="15115" width="7.85546875" style="68" customWidth="1"/>
    <col min="15116" max="15116" width="8.7109375" style="68" customWidth="1"/>
    <col min="15117" max="15117" width="8.85546875" style="68" customWidth="1"/>
    <col min="15118" max="15118" width="7.42578125" style="68" customWidth="1"/>
    <col min="15119" max="15119" width="7" style="68" customWidth="1"/>
    <col min="15120" max="15120" width="7.42578125" style="68" customWidth="1"/>
    <col min="15121" max="15121" width="8" style="68" customWidth="1"/>
    <col min="15122" max="15122" width="7.42578125" style="68" customWidth="1"/>
    <col min="15123" max="15123" width="6.28515625" style="68" customWidth="1"/>
    <col min="15124" max="15124" width="7.85546875" style="68" customWidth="1"/>
    <col min="15125" max="15125" width="7.5703125" style="68" customWidth="1"/>
    <col min="15126" max="15126" width="6.42578125" style="68" customWidth="1"/>
    <col min="15127" max="15127" width="8.28515625" style="68" customWidth="1"/>
    <col min="15128" max="15128" width="8.5703125" style="68" customWidth="1"/>
    <col min="15129" max="15129" width="8.85546875" style="68" customWidth="1"/>
    <col min="15130" max="15130" width="6.42578125" style="68" customWidth="1"/>
    <col min="15131" max="15131" width="8.42578125" style="68" customWidth="1"/>
    <col min="15132" max="15132" width="8.5703125" style="68" customWidth="1"/>
    <col min="15133" max="15133" width="8.7109375" style="68" customWidth="1"/>
    <col min="15134" max="15134" width="6.28515625" style="68" customWidth="1"/>
    <col min="15135" max="15135" width="8.28515625" style="68" customWidth="1"/>
    <col min="15136" max="15136" width="8.42578125" style="68" customWidth="1"/>
    <col min="15137" max="15137" width="8.7109375" style="68" customWidth="1"/>
    <col min="15138" max="15138" width="6.7109375" style="68" customWidth="1"/>
    <col min="15139" max="15139" width="9.28515625" style="68" customWidth="1"/>
    <col min="15140" max="15141" width="7.28515625" style="68" customWidth="1"/>
    <col min="15142" max="15142" width="7.42578125" style="68" customWidth="1"/>
    <col min="15143" max="15143" width="6.85546875" style="68" customWidth="1"/>
    <col min="15144" max="15144" width="7.28515625" style="68" customWidth="1"/>
    <col min="15145" max="15145" width="7.85546875" style="68" customWidth="1"/>
    <col min="15146" max="15146" width="7.42578125" style="68" customWidth="1"/>
    <col min="15147" max="15147" width="6.5703125" style="68" customWidth="1"/>
    <col min="15148" max="15148" width="8.7109375" style="68" customWidth="1"/>
    <col min="15149" max="15149" width="8.28515625" style="68" customWidth="1"/>
    <col min="15150" max="15150" width="6.7109375" style="68" customWidth="1"/>
    <col min="15151" max="15151" width="7.42578125" style="68" customWidth="1"/>
    <col min="15152" max="15152" width="8.42578125" style="68" customWidth="1"/>
    <col min="15153" max="15153" width="9" style="68" customWidth="1"/>
    <col min="15154" max="15154" width="6" style="68" customWidth="1"/>
    <col min="15155" max="15155" width="8" style="68" customWidth="1"/>
    <col min="15156" max="15156" width="8.7109375" style="68" customWidth="1"/>
    <col min="15157" max="15157" width="9" style="68" customWidth="1"/>
    <col min="15158" max="15158" width="6.42578125" style="68" customWidth="1"/>
    <col min="15159" max="15159" width="7.85546875" style="68" customWidth="1"/>
    <col min="15160" max="15162" width="7.140625" style="68" customWidth="1"/>
    <col min="15163" max="15163" width="7.42578125" style="68" customWidth="1"/>
    <col min="15164" max="15164" width="7.85546875" style="68" customWidth="1"/>
    <col min="15165" max="15165" width="7.42578125" style="68" customWidth="1"/>
    <col min="15166" max="15166" width="7.85546875" style="68" customWidth="1"/>
    <col min="15167" max="15167" width="8" style="68" customWidth="1"/>
    <col min="15168" max="15362" width="9.140625" style="68"/>
    <col min="15363" max="15363" width="20" style="68" customWidth="1"/>
    <col min="15364" max="15365" width="8.85546875" style="68" customWidth="1"/>
    <col min="15366" max="15366" width="6" style="68" customWidth="1"/>
    <col min="15367" max="15367" width="8.140625" style="68" customWidth="1"/>
    <col min="15368" max="15368" width="8.85546875" style="68" customWidth="1"/>
    <col min="15369" max="15369" width="8.28515625" style="68" customWidth="1"/>
    <col min="15370" max="15370" width="6.42578125" style="68" customWidth="1"/>
    <col min="15371" max="15371" width="7.85546875" style="68" customWidth="1"/>
    <col min="15372" max="15372" width="8.7109375" style="68" customWidth="1"/>
    <col min="15373" max="15373" width="8.85546875" style="68" customWidth="1"/>
    <col min="15374" max="15374" width="7.42578125" style="68" customWidth="1"/>
    <col min="15375" max="15375" width="7" style="68" customWidth="1"/>
    <col min="15376" max="15376" width="7.42578125" style="68" customWidth="1"/>
    <col min="15377" max="15377" width="8" style="68" customWidth="1"/>
    <col min="15378" max="15378" width="7.42578125" style="68" customWidth="1"/>
    <col min="15379" max="15379" width="6.28515625" style="68" customWidth="1"/>
    <col min="15380" max="15380" width="7.85546875" style="68" customWidth="1"/>
    <col min="15381" max="15381" width="7.5703125" style="68" customWidth="1"/>
    <col min="15382" max="15382" width="6.42578125" style="68" customWidth="1"/>
    <col min="15383" max="15383" width="8.28515625" style="68" customWidth="1"/>
    <col min="15384" max="15384" width="8.5703125" style="68" customWidth="1"/>
    <col min="15385" max="15385" width="8.85546875" style="68" customWidth="1"/>
    <col min="15386" max="15386" width="6.42578125" style="68" customWidth="1"/>
    <col min="15387" max="15387" width="8.42578125" style="68" customWidth="1"/>
    <col min="15388" max="15388" width="8.5703125" style="68" customWidth="1"/>
    <col min="15389" max="15389" width="8.7109375" style="68" customWidth="1"/>
    <col min="15390" max="15390" width="6.28515625" style="68" customWidth="1"/>
    <col min="15391" max="15391" width="8.28515625" style="68" customWidth="1"/>
    <col min="15392" max="15392" width="8.42578125" style="68" customWidth="1"/>
    <col min="15393" max="15393" width="8.7109375" style="68" customWidth="1"/>
    <col min="15394" max="15394" width="6.7109375" style="68" customWidth="1"/>
    <col min="15395" max="15395" width="9.28515625" style="68" customWidth="1"/>
    <col min="15396" max="15397" width="7.28515625" style="68" customWidth="1"/>
    <col min="15398" max="15398" width="7.42578125" style="68" customWidth="1"/>
    <col min="15399" max="15399" width="6.85546875" style="68" customWidth="1"/>
    <col min="15400" max="15400" width="7.28515625" style="68" customWidth="1"/>
    <col min="15401" max="15401" width="7.85546875" style="68" customWidth="1"/>
    <col min="15402" max="15402" width="7.42578125" style="68" customWidth="1"/>
    <col min="15403" max="15403" width="6.5703125" style="68" customWidth="1"/>
    <col min="15404" max="15404" width="8.7109375" style="68" customWidth="1"/>
    <col min="15405" max="15405" width="8.28515625" style="68" customWidth="1"/>
    <col min="15406" max="15406" width="6.7109375" style="68" customWidth="1"/>
    <col min="15407" max="15407" width="7.42578125" style="68" customWidth="1"/>
    <col min="15408" max="15408" width="8.42578125" style="68" customWidth="1"/>
    <col min="15409" max="15409" width="9" style="68" customWidth="1"/>
    <col min="15410" max="15410" width="6" style="68" customWidth="1"/>
    <col min="15411" max="15411" width="8" style="68" customWidth="1"/>
    <col min="15412" max="15412" width="8.7109375" style="68" customWidth="1"/>
    <col min="15413" max="15413" width="9" style="68" customWidth="1"/>
    <col min="15414" max="15414" width="6.42578125" style="68" customWidth="1"/>
    <col min="15415" max="15415" width="7.85546875" style="68" customWidth="1"/>
    <col min="15416" max="15418" width="7.140625" style="68" customWidth="1"/>
    <col min="15419" max="15419" width="7.42578125" style="68" customWidth="1"/>
    <col min="15420" max="15420" width="7.85546875" style="68" customWidth="1"/>
    <col min="15421" max="15421" width="7.42578125" style="68" customWidth="1"/>
    <col min="15422" max="15422" width="7.85546875" style="68" customWidth="1"/>
    <col min="15423" max="15423" width="8" style="68" customWidth="1"/>
    <col min="15424" max="15618" width="9.140625" style="68"/>
    <col min="15619" max="15619" width="20" style="68" customWidth="1"/>
    <col min="15620" max="15621" width="8.85546875" style="68" customWidth="1"/>
    <col min="15622" max="15622" width="6" style="68" customWidth="1"/>
    <col min="15623" max="15623" width="8.140625" style="68" customWidth="1"/>
    <col min="15624" max="15624" width="8.85546875" style="68" customWidth="1"/>
    <col min="15625" max="15625" width="8.28515625" style="68" customWidth="1"/>
    <col min="15626" max="15626" width="6.42578125" style="68" customWidth="1"/>
    <col min="15627" max="15627" width="7.85546875" style="68" customWidth="1"/>
    <col min="15628" max="15628" width="8.7109375" style="68" customWidth="1"/>
    <col min="15629" max="15629" width="8.85546875" style="68" customWidth="1"/>
    <col min="15630" max="15630" width="7.42578125" style="68" customWidth="1"/>
    <col min="15631" max="15631" width="7" style="68" customWidth="1"/>
    <col min="15632" max="15632" width="7.42578125" style="68" customWidth="1"/>
    <col min="15633" max="15633" width="8" style="68" customWidth="1"/>
    <col min="15634" max="15634" width="7.42578125" style="68" customWidth="1"/>
    <col min="15635" max="15635" width="6.28515625" style="68" customWidth="1"/>
    <col min="15636" max="15636" width="7.85546875" style="68" customWidth="1"/>
    <col min="15637" max="15637" width="7.5703125" style="68" customWidth="1"/>
    <col min="15638" max="15638" width="6.42578125" style="68" customWidth="1"/>
    <col min="15639" max="15639" width="8.28515625" style="68" customWidth="1"/>
    <col min="15640" max="15640" width="8.5703125" style="68" customWidth="1"/>
    <col min="15641" max="15641" width="8.85546875" style="68" customWidth="1"/>
    <col min="15642" max="15642" width="6.42578125" style="68" customWidth="1"/>
    <col min="15643" max="15643" width="8.42578125" style="68" customWidth="1"/>
    <col min="15644" max="15644" width="8.5703125" style="68" customWidth="1"/>
    <col min="15645" max="15645" width="8.7109375" style="68" customWidth="1"/>
    <col min="15646" max="15646" width="6.28515625" style="68" customWidth="1"/>
    <col min="15647" max="15647" width="8.28515625" style="68" customWidth="1"/>
    <col min="15648" max="15648" width="8.42578125" style="68" customWidth="1"/>
    <col min="15649" max="15649" width="8.7109375" style="68" customWidth="1"/>
    <col min="15650" max="15650" width="6.7109375" style="68" customWidth="1"/>
    <col min="15651" max="15651" width="9.28515625" style="68" customWidth="1"/>
    <col min="15652" max="15653" width="7.28515625" style="68" customWidth="1"/>
    <col min="15654" max="15654" width="7.42578125" style="68" customWidth="1"/>
    <col min="15655" max="15655" width="6.85546875" style="68" customWidth="1"/>
    <col min="15656" max="15656" width="7.28515625" style="68" customWidth="1"/>
    <col min="15657" max="15657" width="7.85546875" style="68" customWidth="1"/>
    <col min="15658" max="15658" width="7.42578125" style="68" customWidth="1"/>
    <col min="15659" max="15659" width="6.5703125" style="68" customWidth="1"/>
    <col min="15660" max="15660" width="8.7109375" style="68" customWidth="1"/>
    <col min="15661" max="15661" width="8.28515625" style="68" customWidth="1"/>
    <col min="15662" max="15662" width="6.7109375" style="68" customWidth="1"/>
    <col min="15663" max="15663" width="7.42578125" style="68" customWidth="1"/>
    <col min="15664" max="15664" width="8.42578125" style="68" customWidth="1"/>
    <col min="15665" max="15665" width="9" style="68" customWidth="1"/>
    <col min="15666" max="15666" width="6" style="68" customWidth="1"/>
    <col min="15667" max="15667" width="8" style="68" customWidth="1"/>
    <col min="15668" max="15668" width="8.7109375" style="68" customWidth="1"/>
    <col min="15669" max="15669" width="9" style="68" customWidth="1"/>
    <col min="15670" max="15670" width="6.42578125" style="68" customWidth="1"/>
    <col min="15671" max="15671" width="7.85546875" style="68" customWidth="1"/>
    <col min="15672" max="15674" width="7.140625" style="68" customWidth="1"/>
    <col min="15675" max="15675" width="7.42578125" style="68" customWidth="1"/>
    <col min="15676" max="15676" width="7.85546875" style="68" customWidth="1"/>
    <col min="15677" max="15677" width="7.42578125" style="68" customWidth="1"/>
    <col min="15678" max="15678" width="7.85546875" style="68" customWidth="1"/>
    <col min="15679" max="15679" width="8" style="68" customWidth="1"/>
    <col min="15680" max="15874" width="9.140625" style="68"/>
    <col min="15875" max="15875" width="20" style="68" customWidth="1"/>
    <col min="15876" max="15877" width="8.85546875" style="68" customWidth="1"/>
    <col min="15878" max="15878" width="6" style="68" customWidth="1"/>
    <col min="15879" max="15879" width="8.140625" style="68" customWidth="1"/>
    <col min="15880" max="15880" width="8.85546875" style="68" customWidth="1"/>
    <col min="15881" max="15881" width="8.28515625" style="68" customWidth="1"/>
    <col min="15882" max="15882" width="6.42578125" style="68" customWidth="1"/>
    <col min="15883" max="15883" width="7.85546875" style="68" customWidth="1"/>
    <col min="15884" max="15884" width="8.7109375" style="68" customWidth="1"/>
    <col min="15885" max="15885" width="8.85546875" style="68" customWidth="1"/>
    <col min="15886" max="15886" width="7.42578125" style="68" customWidth="1"/>
    <col min="15887" max="15887" width="7" style="68" customWidth="1"/>
    <col min="15888" max="15888" width="7.42578125" style="68" customWidth="1"/>
    <col min="15889" max="15889" width="8" style="68" customWidth="1"/>
    <col min="15890" max="15890" width="7.42578125" style="68" customWidth="1"/>
    <col min="15891" max="15891" width="6.28515625" style="68" customWidth="1"/>
    <col min="15892" max="15892" width="7.85546875" style="68" customWidth="1"/>
    <col min="15893" max="15893" width="7.5703125" style="68" customWidth="1"/>
    <col min="15894" max="15894" width="6.42578125" style="68" customWidth="1"/>
    <col min="15895" max="15895" width="8.28515625" style="68" customWidth="1"/>
    <col min="15896" max="15896" width="8.5703125" style="68" customWidth="1"/>
    <col min="15897" max="15897" width="8.85546875" style="68" customWidth="1"/>
    <col min="15898" max="15898" width="6.42578125" style="68" customWidth="1"/>
    <col min="15899" max="15899" width="8.42578125" style="68" customWidth="1"/>
    <col min="15900" max="15900" width="8.5703125" style="68" customWidth="1"/>
    <col min="15901" max="15901" width="8.7109375" style="68" customWidth="1"/>
    <col min="15902" max="15902" width="6.28515625" style="68" customWidth="1"/>
    <col min="15903" max="15903" width="8.28515625" style="68" customWidth="1"/>
    <col min="15904" max="15904" width="8.42578125" style="68" customWidth="1"/>
    <col min="15905" max="15905" width="8.7109375" style="68" customWidth="1"/>
    <col min="15906" max="15906" width="6.7109375" style="68" customWidth="1"/>
    <col min="15907" max="15907" width="9.28515625" style="68" customWidth="1"/>
    <col min="15908" max="15909" width="7.28515625" style="68" customWidth="1"/>
    <col min="15910" max="15910" width="7.42578125" style="68" customWidth="1"/>
    <col min="15911" max="15911" width="6.85546875" style="68" customWidth="1"/>
    <col min="15912" max="15912" width="7.28515625" style="68" customWidth="1"/>
    <col min="15913" max="15913" width="7.85546875" style="68" customWidth="1"/>
    <col min="15914" max="15914" width="7.42578125" style="68" customWidth="1"/>
    <col min="15915" max="15915" width="6.5703125" style="68" customWidth="1"/>
    <col min="15916" max="15916" width="8.7109375" style="68" customWidth="1"/>
    <col min="15917" max="15917" width="8.28515625" style="68" customWidth="1"/>
    <col min="15918" max="15918" width="6.7109375" style="68" customWidth="1"/>
    <col min="15919" max="15919" width="7.42578125" style="68" customWidth="1"/>
    <col min="15920" max="15920" width="8.42578125" style="68" customWidth="1"/>
    <col min="15921" max="15921" width="9" style="68" customWidth="1"/>
    <col min="15922" max="15922" width="6" style="68" customWidth="1"/>
    <col min="15923" max="15923" width="8" style="68" customWidth="1"/>
    <col min="15924" max="15924" width="8.7109375" style="68" customWidth="1"/>
    <col min="15925" max="15925" width="9" style="68" customWidth="1"/>
    <col min="15926" max="15926" width="6.42578125" style="68" customWidth="1"/>
    <col min="15927" max="15927" width="7.85546875" style="68" customWidth="1"/>
    <col min="15928" max="15930" width="7.140625" style="68" customWidth="1"/>
    <col min="15931" max="15931" width="7.42578125" style="68" customWidth="1"/>
    <col min="15932" max="15932" width="7.85546875" style="68" customWidth="1"/>
    <col min="15933" max="15933" width="7.42578125" style="68" customWidth="1"/>
    <col min="15934" max="15934" width="7.85546875" style="68" customWidth="1"/>
    <col min="15935" max="15935" width="8" style="68" customWidth="1"/>
    <col min="15936" max="16130" width="9.140625" style="68"/>
    <col min="16131" max="16131" width="20" style="68" customWidth="1"/>
    <col min="16132" max="16133" width="8.85546875" style="68" customWidth="1"/>
    <col min="16134" max="16134" width="6" style="68" customWidth="1"/>
    <col min="16135" max="16135" width="8.140625" style="68" customWidth="1"/>
    <col min="16136" max="16136" width="8.85546875" style="68" customWidth="1"/>
    <col min="16137" max="16137" width="8.28515625" style="68" customWidth="1"/>
    <col min="16138" max="16138" width="6.42578125" style="68" customWidth="1"/>
    <col min="16139" max="16139" width="7.85546875" style="68" customWidth="1"/>
    <col min="16140" max="16140" width="8.7109375" style="68" customWidth="1"/>
    <col min="16141" max="16141" width="8.85546875" style="68" customWidth="1"/>
    <col min="16142" max="16142" width="7.42578125" style="68" customWidth="1"/>
    <col min="16143" max="16143" width="7" style="68" customWidth="1"/>
    <col min="16144" max="16144" width="7.42578125" style="68" customWidth="1"/>
    <col min="16145" max="16145" width="8" style="68" customWidth="1"/>
    <col min="16146" max="16146" width="7.42578125" style="68" customWidth="1"/>
    <col min="16147" max="16147" width="6.28515625" style="68" customWidth="1"/>
    <col min="16148" max="16148" width="7.85546875" style="68" customWidth="1"/>
    <col min="16149" max="16149" width="7.5703125" style="68" customWidth="1"/>
    <col min="16150" max="16150" width="6.42578125" style="68" customWidth="1"/>
    <col min="16151" max="16151" width="8.28515625" style="68" customWidth="1"/>
    <col min="16152" max="16152" width="8.5703125" style="68" customWidth="1"/>
    <col min="16153" max="16153" width="8.85546875" style="68" customWidth="1"/>
    <col min="16154" max="16154" width="6.42578125" style="68" customWidth="1"/>
    <col min="16155" max="16155" width="8.42578125" style="68" customWidth="1"/>
    <col min="16156" max="16156" width="8.5703125" style="68" customWidth="1"/>
    <col min="16157" max="16157" width="8.7109375" style="68" customWidth="1"/>
    <col min="16158" max="16158" width="6.28515625" style="68" customWidth="1"/>
    <col min="16159" max="16159" width="8.28515625" style="68" customWidth="1"/>
    <col min="16160" max="16160" width="8.42578125" style="68" customWidth="1"/>
    <col min="16161" max="16161" width="8.7109375" style="68" customWidth="1"/>
    <col min="16162" max="16162" width="6.7109375" style="68" customWidth="1"/>
    <col min="16163" max="16163" width="9.28515625" style="68" customWidth="1"/>
    <col min="16164" max="16165" width="7.28515625" style="68" customWidth="1"/>
    <col min="16166" max="16166" width="7.42578125" style="68" customWidth="1"/>
    <col min="16167" max="16167" width="6.85546875" style="68" customWidth="1"/>
    <col min="16168" max="16168" width="7.28515625" style="68" customWidth="1"/>
    <col min="16169" max="16169" width="7.85546875" style="68" customWidth="1"/>
    <col min="16170" max="16170" width="7.42578125" style="68" customWidth="1"/>
    <col min="16171" max="16171" width="6.5703125" style="68" customWidth="1"/>
    <col min="16172" max="16172" width="8.7109375" style="68" customWidth="1"/>
    <col min="16173" max="16173" width="8.28515625" style="68" customWidth="1"/>
    <col min="16174" max="16174" width="6.7109375" style="68" customWidth="1"/>
    <col min="16175" max="16175" width="7.42578125" style="68" customWidth="1"/>
    <col min="16176" max="16176" width="8.42578125" style="68" customWidth="1"/>
    <col min="16177" max="16177" width="9" style="68" customWidth="1"/>
    <col min="16178" max="16178" width="6" style="68" customWidth="1"/>
    <col min="16179" max="16179" width="8" style="68" customWidth="1"/>
    <col min="16180" max="16180" width="8.7109375" style="68" customWidth="1"/>
    <col min="16181" max="16181" width="9" style="68" customWidth="1"/>
    <col min="16182" max="16182" width="6.42578125" style="68" customWidth="1"/>
    <col min="16183" max="16183" width="7.85546875" style="68" customWidth="1"/>
    <col min="16184" max="16186" width="7.140625" style="68" customWidth="1"/>
    <col min="16187" max="16187" width="7.42578125" style="68" customWidth="1"/>
    <col min="16188" max="16188" width="7.85546875" style="68" customWidth="1"/>
    <col min="16189" max="16189" width="7.42578125" style="68" customWidth="1"/>
    <col min="16190" max="16190" width="7.85546875" style="68" customWidth="1"/>
    <col min="16191" max="16191" width="8" style="68" customWidth="1"/>
    <col min="16192" max="16384" width="9.140625" style="68"/>
  </cols>
  <sheetData>
    <row r="1" spans="1:68" ht="21.75" customHeight="1" x14ac:dyDescent="0.35">
      <c r="A1" s="73"/>
      <c r="B1" s="330" t="s">
        <v>88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74"/>
      <c r="AP1" s="74"/>
      <c r="AQ1" s="74"/>
      <c r="AR1" s="74"/>
      <c r="AS1" s="74"/>
      <c r="AT1" s="74"/>
      <c r="AU1" s="74"/>
      <c r="AW1" s="76"/>
      <c r="AY1" s="76"/>
      <c r="AZ1" s="76"/>
      <c r="BB1" s="75"/>
      <c r="BG1" s="75"/>
      <c r="BH1" s="75"/>
    </row>
    <row r="2" spans="1:68" ht="21.75" customHeight="1" x14ac:dyDescent="0.35">
      <c r="A2" s="77"/>
      <c r="B2" s="331" t="s">
        <v>251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75"/>
      <c r="AP2" s="78"/>
      <c r="AQ2" s="123" t="s">
        <v>6</v>
      </c>
      <c r="AR2" s="78"/>
      <c r="AS2" s="78"/>
      <c r="AT2" s="75"/>
      <c r="AU2" s="78"/>
      <c r="AV2" s="78"/>
      <c r="AW2" s="69"/>
      <c r="AX2" s="69"/>
      <c r="AY2" s="69"/>
      <c r="AZ2" s="69"/>
      <c r="BA2" s="69"/>
      <c r="BB2" s="75"/>
      <c r="BE2" s="75"/>
      <c r="BK2" s="75"/>
      <c r="BN2" s="124"/>
      <c r="BO2" s="124" t="s">
        <v>6</v>
      </c>
    </row>
    <row r="3" spans="1:68" ht="11.25" customHeight="1" x14ac:dyDescent="0.2">
      <c r="A3" s="137"/>
      <c r="B3" s="332" t="s">
        <v>133</v>
      </c>
      <c r="C3" s="332"/>
      <c r="D3" s="332"/>
      <c r="E3" s="332"/>
      <c r="F3" s="334" t="s">
        <v>134</v>
      </c>
      <c r="G3" s="335"/>
      <c r="H3" s="335"/>
      <c r="I3" s="336"/>
      <c r="J3" s="334" t="s">
        <v>135</v>
      </c>
      <c r="K3" s="335"/>
      <c r="L3" s="335"/>
      <c r="M3" s="336"/>
      <c r="N3" s="334" t="s">
        <v>136</v>
      </c>
      <c r="O3" s="335"/>
      <c r="P3" s="335"/>
      <c r="Q3" s="336"/>
      <c r="R3" s="334" t="s">
        <v>143</v>
      </c>
      <c r="S3" s="335"/>
      <c r="T3" s="336"/>
      <c r="U3" s="334" t="s">
        <v>137</v>
      </c>
      <c r="V3" s="335"/>
      <c r="W3" s="335"/>
      <c r="X3" s="336"/>
      <c r="Y3" s="334" t="s">
        <v>89</v>
      </c>
      <c r="Z3" s="335"/>
      <c r="AA3" s="335"/>
      <c r="AB3" s="336"/>
      <c r="AC3" s="357" t="s">
        <v>90</v>
      </c>
      <c r="AD3" s="358"/>
      <c r="AE3" s="358"/>
      <c r="AF3" s="358"/>
      <c r="AG3" s="358"/>
      <c r="AH3" s="358"/>
      <c r="AI3" s="358"/>
      <c r="AJ3" s="356"/>
      <c r="AK3" s="334" t="s">
        <v>91</v>
      </c>
      <c r="AL3" s="335"/>
      <c r="AM3" s="335"/>
      <c r="AN3" s="336"/>
      <c r="AO3" s="359" t="s">
        <v>92</v>
      </c>
      <c r="AP3" s="359"/>
      <c r="AQ3" s="359"/>
      <c r="AR3" s="359"/>
      <c r="AS3" s="332" t="s">
        <v>138</v>
      </c>
      <c r="AT3" s="332"/>
      <c r="AU3" s="332"/>
      <c r="AV3" s="332"/>
      <c r="AW3" s="334" t="s">
        <v>139</v>
      </c>
      <c r="AX3" s="335"/>
      <c r="AY3" s="335"/>
      <c r="AZ3" s="336"/>
      <c r="BA3" s="332" t="s">
        <v>140</v>
      </c>
      <c r="BB3" s="332"/>
      <c r="BC3" s="332"/>
      <c r="BD3" s="332"/>
      <c r="BE3" s="347" t="s">
        <v>257</v>
      </c>
      <c r="BF3" s="348"/>
      <c r="BG3" s="349"/>
      <c r="BH3" s="334" t="s">
        <v>141</v>
      </c>
      <c r="BI3" s="335"/>
      <c r="BJ3" s="335"/>
      <c r="BK3" s="335"/>
      <c r="BL3" s="335"/>
      <c r="BM3" s="366" t="s">
        <v>142</v>
      </c>
      <c r="BN3" s="367"/>
      <c r="BO3" s="367"/>
      <c r="BP3" s="368"/>
    </row>
    <row r="4" spans="1:68" ht="38.25" customHeight="1" x14ac:dyDescent="0.2">
      <c r="A4" s="138"/>
      <c r="B4" s="332"/>
      <c r="C4" s="332"/>
      <c r="D4" s="332"/>
      <c r="E4" s="332"/>
      <c r="F4" s="337"/>
      <c r="G4" s="338"/>
      <c r="H4" s="338"/>
      <c r="I4" s="339"/>
      <c r="J4" s="337"/>
      <c r="K4" s="338"/>
      <c r="L4" s="338"/>
      <c r="M4" s="339"/>
      <c r="N4" s="337"/>
      <c r="O4" s="338"/>
      <c r="P4" s="338"/>
      <c r="Q4" s="339"/>
      <c r="R4" s="337"/>
      <c r="S4" s="338"/>
      <c r="T4" s="339"/>
      <c r="U4" s="337"/>
      <c r="V4" s="338"/>
      <c r="W4" s="338"/>
      <c r="X4" s="339"/>
      <c r="Y4" s="337"/>
      <c r="Z4" s="338"/>
      <c r="AA4" s="338"/>
      <c r="AB4" s="339"/>
      <c r="AC4" s="356" t="s">
        <v>93</v>
      </c>
      <c r="AD4" s="332"/>
      <c r="AE4" s="332"/>
      <c r="AF4" s="332"/>
      <c r="AG4" s="334" t="s">
        <v>94</v>
      </c>
      <c r="AH4" s="335"/>
      <c r="AI4" s="335"/>
      <c r="AJ4" s="336"/>
      <c r="AK4" s="337"/>
      <c r="AL4" s="338"/>
      <c r="AM4" s="338"/>
      <c r="AN4" s="339"/>
      <c r="AO4" s="359"/>
      <c r="AP4" s="359"/>
      <c r="AQ4" s="359"/>
      <c r="AR4" s="359"/>
      <c r="AS4" s="332"/>
      <c r="AT4" s="332"/>
      <c r="AU4" s="332"/>
      <c r="AV4" s="332"/>
      <c r="AW4" s="337"/>
      <c r="AX4" s="338"/>
      <c r="AY4" s="338"/>
      <c r="AZ4" s="339"/>
      <c r="BA4" s="332"/>
      <c r="BB4" s="332"/>
      <c r="BC4" s="332"/>
      <c r="BD4" s="332"/>
      <c r="BE4" s="350"/>
      <c r="BF4" s="351"/>
      <c r="BG4" s="352"/>
      <c r="BH4" s="340"/>
      <c r="BI4" s="341"/>
      <c r="BJ4" s="341"/>
      <c r="BK4" s="341"/>
      <c r="BL4" s="341"/>
      <c r="BM4" s="369"/>
      <c r="BN4" s="370"/>
      <c r="BO4" s="370"/>
      <c r="BP4" s="371"/>
    </row>
    <row r="5" spans="1:68" ht="33" customHeight="1" x14ac:dyDescent="0.2">
      <c r="A5" s="138"/>
      <c r="B5" s="333"/>
      <c r="C5" s="333"/>
      <c r="D5" s="333"/>
      <c r="E5" s="333"/>
      <c r="F5" s="340"/>
      <c r="G5" s="341"/>
      <c r="H5" s="341"/>
      <c r="I5" s="342"/>
      <c r="J5" s="340"/>
      <c r="K5" s="341"/>
      <c r="L5" s="341"/>
      <c r="M5" s="342"/>
      <c r="N5" s="340"/>
      <c r="O5" s="341"/>
      <c r="P5" s="341"/>
      <c r="Q5" s="342"/>
      <c r="R5" s="340"/>
      <c r="S5" s="341"/>
      <c r="T5" s="342"/>
      <c r="U5" s="340"/>
      <c r="V5" s="341"/>
      <c r="W5" s="341"/>
      <c r="X5" s="342"/>
      <c r="Y5" s="340"/>
      <c r="Z5" s="341"/>
      <c r="AA5" s="341"/>
      <c r="AB5" s="342"/>
      <c r="AC5" s="356"/>
      <c r="AD5" s="332"/>
      <c r="AE5" s="332"/>
      <c r="AF5" s="332"/>
      <c r="AG5" s="340"/>
      <c r="AH5" s="341"/>
      <c r="AI5" s="341"/>
      <c r="AJ5" s="342"/>
      <c r="AK5" s="340"/>
      <c r="AL5" s="341"/>
      <c r="AM5" s="341"/>
      <c r="AN5" s="342"/>
      <c r="AO5" s="359"/>
      <c r="AP5" s="359"/>
      <c r="AQ5" s="359"/>
      <c r="AR5" s="359"/>
      <c r="AS5" s="332"/>
      <c r="AT5" s="332"/>
      <c r="AU5" s="332"/>
      <c r="AV5" s="332"/>
      <c r="AW5" s="340"/>
      <c r="AX5" s="341"/>
      <c r="AY5" s="341"/>
      <c r="AZ5" s="342"/>
      <c r="BA5" s="332"/>
      <c r="BB5" s="332"/>
      <c r="BC5" s="332"/>
      <c r="BD5" s="332"/>
      <c r="BE5" s="353"/>
      <c r="BF5" s="354"/>
      <c r="BG5" s="355"/>
      <c r="BH5" s="357" t="s">
        <v>102</v>
      </c>
      <c r="BI5" s="358"/>
      <c r="BJ5" s="358"/>
      <c r="BK5" s="356"/>
      <c r="BL5" s="134" t="s">
        <v>103</v>
      </c>
      <c r="BM5" s="372"/>
      <c r="BN5" s="373"/>
      <c r="BO5" s="373"/>
      <c r="BP5" s="374"/>
    </row>
    <row r="6" spans="1:68" ht="45" customHeight="1" x14ac:dyDescent="0.2">
      <c r="A6" s="138"/>
      <c r="B6" s="344">
        <v>2018</v>
      </c>
      <c r="C6" s="345">
        <v>2019</v>
      </c>
      <c r="D6" s="343" t="s">
        <v>7</v>
      </c>
      <c r="E6" s="343"/>
      <c r="F6" s="344">
        <v>2018</v>
      </c>
      <c r="G6" s="345">
        <v>2019</v>
      </c>
      <c r="H6" s="343" t="s">
        <v>7</v>
      </c>
      <c r="I6" s="343"/>
      <c r="J6" s="344">
        <v>2018</v>
      </c>
      <c r="K6" s="345">
        <v>2019</v>
      </c>
      <c r="L6" s="361" t="s">
        <v>7</v>
      </c>
      <c r="M6" s="362"/>
      <c r="N6" s="344">
        <v>2018</v>
      </c>
      <c r="O6" s="345">
        <v>2019</v>
      </c>
      <c r="P6" s="343" t="s">
        <v>7</v>
      </c>
      <c r="Q6" s="343"/>
      <c r="R6" s="344">
        <v>2018</v>
      </c>
      <c r="S6" s="345">
        <v>2019</v>
      </c>
      <c r="T6" s="345" t="s">
        <v>144</v>
      </c>
      <c r="U6" s="344">
        <v>2018</v>
      </c>
      <c r="V6" s="345">
        <v>2019</v>
      </c>
      <c r="W6" s="360" t="s">
        <v>7</v>
      </c>
      <c r="X6" s="360"/>
      <c r="Y6" s="344">
        <v>2018</v>
      </c>
      <c r="Z6" s="345">
        <v>2019</v>
      </c>
      <c r="AA6" s="343" t="s">
        <v>7</v>
      </c>
      <c r="AB6" s="343"/>
      <c r="AC6" s="344">
        <v>2018</v>
      </c>
      <c r="AD6" s="345">
        <v>2019</v>
      </c>
      <c r="AE6" s="343" t="s">
        <v>7</v>
      </c>
      <c r="AF6" s="343"/>
      <c r="AG6" s="344">
        <v>2018</v>
      </c>
      <c r="AH6" s="345">
        <v>2019</v>
      </c>
      <c r="AI6" s="343" t="s">
        <v>7</v>
      </c>
      <c r="AJ6" s="343"/>
      <c r="AK6" s="344">
        <v>2018</v>
      </c>
      <c r="AL6" s="345">
        <v>2019</v>
      </c>
      <c r="AM6" s="343" t="s">
        <v>7</v>
      </c>
      <c r="AN6" s="343"/>
      <c r="AO6" s="344">
        <v>2018</v>
      </c>
      <c r="AP6" s="345">
        <v>2019</v>
      </c>
      <c r="AQ6" s="343" t="s">
        <v>7</v>
      </c>
      <c r="AR6" s="343"/>
      <c r="AS6" s="343" t="s">
        <v>8</v>
      </c>
      <c r="AT6" s="343"/>
      <c r="AU6" s="343" t="s">
        <v>7</v>
      </c>
      <c r="AV6" s="343"/>
      <c r="AW6" s="344">
        <v>2018</v>
      </c>
      <c r="AX6" s="345">
        <v>2019</v>
      </c>
      <c r="AY6" s="343" t="s">
        <v>7</v>
      </c>
      <c r="AZ6" s="343"/>
      <c r="BA6" s="344">
        <v>2018</v>
      </c>
      <c r="BB6" s="345">
        <v>2019</v>
      </c>
      <c r="BC6" s="343" t="s">
        <v>7</v>
      </c>
      <c r="BD6" s="343"/>
      <c r="BE6" s="344">
        <v>2018</v>
      </c>
      <c r="BF6" s="345">
        <v>2019</v>
      </c>
      <c r="BG6" s="377" t="s">
        <v>9</v>
      </c>
      <c r="BH6" s="344">
        <v>2018</v>
      </c>
      <c r="BI6" s="345">
        <v>2019</v>
      </c>
      <c r="BJ6" s="343" t="s">
        <v>7</v>
      </c>
      <c r="BK6" s="343"/>
      <c r="BL6" s="375">
        <v>2019</v>
      </c>
      <c r="BM6" s="363">
        <v>2018</v>
      </c>
      <c r="BN6" s="363">
        <v>2019</v>
      </c>
      <c r="BO6" s="364" t="s">
        <v>2</v>
      </c>
      <c r="BP6" s="364" t="s">
        <v>9</v>
      </c>
    </row>
    <row r="7" spans="1:68" s="79" customFormat="1" ht="18.75" customHeight="1" x14ac:dyDescent="0.2">
      <c r="A7" s="139"/>
      <c r="B7" s="344"/>
      <c r="C7" s="346"/>
      <c r="D7" s="133" t="s">
        <v>2</v>
      </c>
      <c r="E7" s="133" t="s">
        <v>9</v>
      </c>
      <c r="F7" s="344"/>
      <c r="G7" s="346"/>
      <c r="H7" s="133" t="s">
        <v>2</v>
      </c>
      <c r="I7" s="133" t="s">
        <v>9</v>
      </c>
      <c r="J7" s="344"/>
      <c r="K7" s="346"/>
      <c r="L7" s="133" t="s">
        <v>2</v>
      </c>
      <c r="M7" s="133" t="s">
        <v>9</v>
      </c>
      <c r="N7" s="344"/>
      <c r="O7" s="346"/>
      <c r="P7" s="133" t="s">
        <v>2</v>
      </c>
      <c r="Q7" s="133" t="s">
        <v>9</v>
      </c>
      <c r="R7" s="344"/>
      <c r="S7" s="346"/>
      <c r="T7" s="346"/>
      <c r="U7" s="344"/>
      <c r="V7" s="346"/>
      <c r="W7" s="136" t="s">
        <v>2</v>
      </c>
      <c r="X7" s="136" t="s">
        <v>9</v>
      </c>
      <c r="Y7" s="344"/>
      <c r="Z7" s="346"/>
      <c r="AA7" s="133" t="s">
        <v>2</v>
      </c>
      <c r="AB7" s="133" t="s">
        <v>9</v>
      </c>
      <c r="AC7" s="344"/>
      <c r="AD7" s="346"/>
      <c r="AE7" s="133" t="s">
        <v>2</v>
      </c>
      <c r="AF7" s="133" t="s">
        <v>9</v>
      </c>
      <c r="AG7" s="344"/>
      <c r="AH7" s="346"/>
      <c r="AI7" s="133" t="s">
        <v>2</v>
      </c>
      <c r="AJ7" s="133" t="s">
        <v>9</v>
      </c>
      <c r="AK7" s="344"/>
      <c r="AL7" s="346"/>
      <c r="AM7" s="133" t="s">
        <v>2</v>
      </c>
      <c r="AN7" s="133" t="s">
        <v>9</v>
      </c>
      <c r="AO7" s="344"/>
      <c r="AP7" s="346"/>
      <c r="AQ7" s="133" t="s">
        <v>2</v>
      </c>
      <c r="AR7" s="133" t="s">
        <v>9</v>
      </c>
      <c r="AS7" s="135">
        <v>2018</v>
      </c>
      <c r="AT7" s="135">
        <v>2019</v>
      </c>
      <c r="AU7" s="133" t="s">
        <v>2</v>
      </c>
      <c r="AV7" s="133" t="s">
        <v>9</v>
      </c>
      <c r="AW7" s="344"/>
      <c r="AX7" s="346"/>
      <c r="AY7" s="133" t="s">
        <v>2</v>
      </c>
      <c r="AZ7" s="133" t="s">
        <v>9</v>
      </c>
      <c r="BA7" s="344"/>
      <c r="BB7" s="346"/>
      <c r="BC7" s="133" t="s">
        <v>2</v>
      </c>
      <c r="BD7" s="133" t="s">
        <v>9</v>
      </c>
      <c r="BE7" s="344"/>
      <c r="BF7" s="346"/>
      <c r="BG7" s="377"/>
      <c r="BH7" s="344"/>
      <c r="BI7" s="346"/>
      <c r="BJ7" s="133" t="s">
        <v>2</v>
      </c>
      <c r="BK7" s="133" t="s">
        <v>9</v>
      </c>
      <c r="BL7" s="376"/>
      <c r="BM7" s="363"/>
      <c r="BN7" s="363"/>
      <c r="BO7" s="365"/>
      <c r="BP7" s="365"/>
    </row>
    <row r="8" spans="1:68" ht="12.75" customHeight="1" x14ac:dyDescent="0.2">
      <c r="A8" s="92" t="s">
        <v>10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92">
        <v>25</v>
      </c>
      <c r="AA8" s="92">
        <v>26</v>
      </c>
      <c r="AB8" s="92">
        <v>27</v>
      </c>
      <c r="AC8" s="92">
        <v>28</v>
      </c>
      <c r="AD8" s="92">
        <v>29</v>
      </c>
      <c r="AE8" s="92">
        <v>30</v>
      </c>
      <c r="AF8" s="92">
        <v>31</v>
      </c>
      <c r="AG8" s="92">
        <v>32</v>
      </c>
      <c r="AH8" s="92">
        <v>33</v>
      </c>
      <c r="AI8" s="92">
        <v>34</v>
      </c>
      <c r="AJ8" s="92">
        <v>35</v>
      </c>
      <c r="AK8" s="92">
        <v>36</v>
      </c>
      <c r="AL8" s="92">
        <v>37</v>
      </c>
      <c r="AM8" s="92">
        <v>38</v>
      </c>
      <c r="AN8" s="92">
        <v>39</v>
      </c>
      <c r="AO8" s="92">
        <v>40</v>
      </c>
      <c r="AP8" s="92">
        <v>41</v>
      </c>
      <c r="AQ8" s="92">
        <v>42</v>
      </c>
      <c r="AR8" s="92">
        <v>43</v>
      </c>
      <c r="AS8" s="92">
        <v>44</v>
      </c>
      <c r="AT8" s="92">
        <v>45</v>
      </c>
      <c r="AU8" s="92">
        <v>46</v>
      </c>
      <c r="AV8" s="92">
        <v>47</v>
      </c>
      <c r="AW8" s="92">
        <v>48</v>
      </c>
      <c r="AX8" s="92">
        <v>49</v>
      </c>
      <c r="AY8" s="92">
        <v>50</v>
      </c>
      <c r="AZ8" s="92">
        <v>51</v>
      </c>
      <c r="BA8" s="92">
        <v>52</v>
      </c>
      <c r="BB8" s="92">
        <v>53</v>
      </c>
      <c r="BC8" s="92">
        <v>54</v>
      </c>
      <c r="BD8" s="92">
        <v>55</v>
      </c>
      <c r="BE8" s="92">
        <v>56</v>
      </c>
      <c r="BF8" s="92">
        <v>57</v>
      </c>
      <c r="BG8" s="92">
        <v>58</v>
      </c>
      <c r="BH8" s="92">
        <v>59</v>
      </c>
      <c r="BI8" s="92">
        <v>60</v>
      </c>
      <c r="BJ8" s="92">
        <v>61</v>
      </c>
      <c r="BK8" s="92">
        <v>62</v>
      </c>
      <c r="BL8" s="92">
        <v>63</v>
      </c>
      <c r="BM8" s="103">
        <v>64</v>
      </c>
      <c r="BN8" s="103">
        <v>65</v>
      </c>
      <c r="BO8" s="103">
        <v>66</v>
      </c>
      <c r="BP8" s="103">
        <v>67</v>
      </c>
    </row>
    <row r="9" spans="1:68" s="96" customFormat="1" ht="18.75" customHeight="1" x14ac:dyDescent="0.25">
      <c r="A9" s="93" t="s">
        <v>47</v>
      </c>
      <c r="B9" s="94">
        <v>28108</v>
      </c>
      <c r="C9" s="94">
        <v>26323</v>
      </c>
      <c r="D9" s="95">
        <v>93.649494805749256</v>
      </c>
      <c r="E9" s="94">
        <v>-1785</v>
      </c>
      <c r="F9" s="94">
        <v>14590</v>
      </c>
      <c r="G9" s="94">
        <v>14024</v>
      </c>
      <c r="H9" s="95">
        <v>96.120630568882788</v>
      </c>
      <c r="I9" s="94">
        <v>-566</v>
      </c>
      <c r="J9" s="94">
        <v>14921</v>
      </c>
      <c r="K9" s="94">
        <v>16037</v>
      </c>
      <c r="L9" s="95">
        <v>107.47939146169827</v>
      </c>
      <c r="M9" s="94">
        <v>1116</v>
      </c>
      <c r="N9" s="94">
        <v>5958</v>
      </c>
      <c r="O9" s="94">
        <v>7289</v>
      </c>
      <c r="P9" s="177">
        <v>122.33971131252098</v>
      </c>
      <c r="Q9" s="94">
        <v>1331</v>
      </c>
      <c r="R9" s="174">
        <v>39.930299577776289</v>
      </c>
      <c r="S9" s="174">
        <v>45.451144228970506</v>
      </c>
      <c r="T9" s="174">
        <v>5.6</v>
      </c>
      <c r="U9" s="94">
        <v>2974</v>
      </c>
      <c r="V9" s="94">
        <v>2984</v>
      </c>
      <c r="W9" s="177">
        <v>100.33624747814392</v>
      </c>
      <c r="X9" s="94">
        <v>10</v>
      </c>
      <c r="Y9" s="94">
        <f>SUM(Y10:Y37)</f>
        <v>81659</v>
      </c>
      <c r="Z9" s="94">
        <f>SUM(Z10:Z38)</f>
        <v>81746</v>
      </c>
      <c r="AA9" s="95">
        <f>Z9/Y9*100</f>
        <v>100.10654061401682</v>
      </c>
      <c r="AB9" s="94">
        <f>Z9-Y9</f>
        <v>87</v>
      </c>
      <c r="AC9" s="94">
        <f>SUM(AC10:AC37)</f>
        <v>25146</v>
      </c>
      <c r="AD9" s="94">
        <f>SUM(AD10:AD37)</f>
        <v>23273</v>
      </c>
      <c r="AE9" s="95">
        <f>AD9/AC9*100</f>
        <v>92.551499244412625</v>
      </c>
      <c r="AF9" s="94">
        <f t="shared" ref="AF9:AF37" si="0">AD9-AC9</f>
        <v>-1873</v>
      </c>
      <c r="AG9" s="94">
        <f>SUM(AG10:AG37)</f>
        <v>30568</v>
      </c>
      <c r="AH9" s="94">
        <f>SUM(AH10:AH37)</f>
        <v>23853</v>
      </c>
      <c r="AI9" s="95">
        <f>AH9/AG9*100</f>
        <v>78.032583093431043</v>
      </c>
      <c r="AJ9" s="94">
        <f>AH9-AG9</f>
        <v>-6715</v>
      </c>
      <c r="AK9" s="94">
        <v>5789</v>
      </c>
      <c r="AL9" s="94">
        <v>6004</v>
      </c>
      <c r="AM9" s="177">
        <v>103.71394023147349</v>
      </c>
      <c r="AN9" s="94">
        <v>215</v>
      </c>
      <c r="AO9" s="182">
        <v>5392</v>
      </c>
      <c r="AP9" s="182">
        <v>5708</v>
      </c>
      <c r="AQ9" s="183">
        <v>105.9</v>
      </c>
      <c r="AR9" s="182">
        <v>316</v>
      </c>
      <c r="AS9" s="94">
        <v>26785</v>
      </c>
      <c r="AT9" s="94">
        <v>30616</v>
      </c>
      <c r="AU9" s="177">
        <v>114.3</v>
      </c>
      <c r="AV9" s="94">
        <v>3831</v>
      </c>
      <c r="AW9" s="94">
        <v>11916</v>
      </c>
      <c r="AX9" s="94">
        <v>11346</v>
      </c>
      <c r="AY9" s="177">
        <v>95.216515609264846</v>
      </c>
      <c r="AZ9" s="94">
        <v>-570</v>
      </c>
      <c r="BA9" s="94">
        <v>9918</v>
      </c>
      <c r="BB9" s="94">
        <v>9816</v>
      </c>
      <c r="BC9" s="177">
        <v>98.971566848154865</v>
      </c>
      <c r="BD9" s="94">
        <v>-102</v>
      </c>
      <c r="BE9" s="94">
        <v>3160.85</v>
      </c>
      <c r="BF9" s="94">
        <v>3932.51</v>
      </c>
      <c r="BG9" s="95">
        <v>124.4</v>
      </c>
      <c r="BH9" s="94">
        <v>6367</v>
      </c>
      <c r="BI9" s="94">
        <v>6775</v>
      </c>
      <c r="BJ9" s="177">
        <v>106.4</v>
      </c>
      <c r="BK9" s="94">
        <v>408</v>
      </c>
      <c r="BL9" s="94">
        <f>SUM(BL10:BL37)</f>
        <v>3005</v>
      </c>
      <c r="BM9" s="93">
        <v>6606</v>
      </c>
      <c r="BN9" s="93">
        <v>7561</v>
      </c>
      <c r="BO9" s="177">
        <f>BN9/BM9*100</f>
        <v>114.45655464729035</v>
      </c>
      <c r="BP9" s="93">
        <f>BN9-BM9</f>
        <v>955</v>
      </c>
    </row>
    <row r="10" spans="1:68" ht="18" customHeight="1" x14ac:dyDescent="0.25">
      <c r="A10" s="97" t="s">
        <v>111</v>
      </c>
      <c r="B10" s="172">
        <v>459</v>
      </c>
      <c r="C10" s="173">
        <v>542</v>
      </c>
      <c r="D10" s="95">
        <v>118.08278867102398</v>
      </c>
      <c r="E10" s="94">
        <v>83</v>
      </c>
      <c r="F10" s="172">
        <v>291</v>
      </c>
      <c r="G10" s="172">
        <v>340</v>
      </c>
      <c r="H10" s="95">
        <v>116.8384879725086</v>
      </c>
      <c r="I10" s="94">
        <v>49</v>
      </c>
      <c r="J10" s="172">
        <v>200</v>
      </c>
      <c r="K10" s="172">
        <v>248</v>
      </c>
      <c r="L10" s="174">
        <v>124</v>
      </c>
      <c r="M10" s="175">
        <v>48</v>
      </c>
      <c r="N10" s="178">
        <v>53</v>
      </c>
      <c r="O10" s="172">
        <v>83</v>
      </c>
      <c r="P10" s="179">
        <v>156.60377358490567</v>
      </c>
      <c r="Q10" s="181">
        <v>30</v>
      </c>
      <c r="R10" s="174">
        <v>26.5</v>
      </c>
      <c r="S10" s="174">
        <v>33.467741935483872</v>
      </c>
      <c r="T10" s="174">
        <v>6.9677419354838719</v>
      </c>
      <c r="U10" s="172">
        <v>30</v>
      </c>
      <c r="V10" s="178">
        <v>34</v>
      </c>
      <c r="W10" s="180">
        <v>113.33333333333333</v>
      </c>
      <c r="X10" s="175">
        <v>4</v>
      </c>
      <c r="Y10" s="172">
        <v>965</v>
      </c>
      <c r="Z10" s="172">
        <v>1439</v>
      </c>
      <c r="AA10" s="95">
        <f t="shared" ref="AA10:AA37" si="1">Z10/Y10*100</f>
        <v>149.11917098445596</v>
      </c>
      <c r="AB10" s="94">
        <f t="shared" ref="AB10:AB37" si="2">Z10-Y10</f>
        <v>474</v>
      </c>
      <c r="AC10" s="172">
        <v>409</v>
      </c>
      <c r="AD10" s="172">
        <v>491</v>
      </c>
      <c r="AE10" s="95">
        <f t="shared" ref="AE10:AE37" si="3">AD10/AC10*100</f>
        <v>120.04889975550121</v>
      </c>
      <c r="AF10" s="94">
        <f t="shared" si="0"/>
        <v>82</v>
      </c>
      <c r="AG10" s="172">
        <v>412</v>
      </c>
      <c r="AH10" s="173">
        <v>658</v>
      </c>
      <c r="AI10" s="95">
        <f t="shared" ref="AI10:AI37" si="4">AH10/AG10*100</f>
        <v>159.70873786407768</v>
      </c>
      <c r="AJ10" s="94">
        <f t="shared" ref="AJ10:AJ37" si="5">AH10-AG10</f>
        <v>246</v>
      </c>
      <c r="AK10" s="172">
        <v>174</v>
      </c>
      <c r="AL10" s="172">
        <v>209</v>
      </c>
      <c r="AM10" s="180">
        <v>120.11494252873563</v>
      </c>
      <c r="AN10" s="175">
        <v>35</v>
      </c>
      <c r="AO10" s="184">
        <v>105</v>
      </c>
      <c r="AP10" s="184">
        <v>141</v>
      </c>
      <c r="AQ10" s="183">
        <v>134.30000000000001</v>
      </c>
      <c r="AR10" s="182">
        <v>36</v>
      </c>
      <c r="AS10" s="185">
        <v>422</v>
      </c>
      <c r="AT10" s="172">
        <v>619</v>
      </c>
      <c r="AU10" s="180">
        <v>146.69999999999999</v>
      </c>
      <c r="AV10" s="94">
        <v>197</v>
      </c>
      <c r="AW10" s="172">
        <v>222</v>
      </c>
      <c r="AX10" s="172">
        <v>283</v>
      </c>
      <c r="AY10" s="177">
        <v>127.47747747747749</v>
      </c>
      <c r="AZ10" s="94">
        <v>61</v>
      </c>
      <c r="BA10" s="172">
        <v>188</v>
      </c>
      <c r="BB10" s="172">
        <v>247</v>
      </c>
      <c r="BC10" s="177">
        <v>131.38297872340425</v>
      </c>
      <c r="BD10" s="94">
        <v>59</v>
      </c>
      <c r="BE10" s="173">
        <v>3555.7692307692309</v>
      </c>
      <c r="BF10" s="172">
        <v>4282.06106870229</v>
      </c>
      <c r="BG10" s="95">
        <v>120.4</v>
      </c>
      <c r="BH10" s="172">
        <v>149</v>
      </c>
      <c r="BI10" s="172">
        <v>196</v>
      </c>
      <c r="BJ10" s="177">
        <v>131.5</v>
      </c>
      <c r="BK10" s="94">
        <v>47</v>
      </c>
      <c r="BL10" s="172">
        <v>50</v>
      </c>
      <c r="BM10" s="187">
        <v>5245.1477852348999</v>
      </c>
      <c r="BN10" s="187">
        <v>7746.5253061224485</v>
      </c>
      <c r="BO10" s="177">
        <f t="shared" ref="BO10:BO37" si="6">BN10/BM10*100</f>
        <v>147.68936211728735</v>
      </c>
      <c r="BP10" s="93">
        <f t="shared" ref="BP10:BP37" si="7">BN10-BM10</f>
        <v>2501.3775208875486</v>
      </c>
    </row>
    <row r="11" spans="1:68" ht="18" customHeight="1" x14ac:dyDescent="0.25">
      <c r="A11" s="97" t="s">
        <v>95</v>
      </c>
      <c r="B11" s="172">
        <v>670</v>
      </c>
      <c r="C11" s="173">
        <v>681</v>
      </c>
      <c r="D11" s="95">
        <v>101.64179104477611</v>
      </c>
      <c r="E11" s="94">
        <v>11</v>
      </c>
      <c r="F11" s="172">
        <v>315</v>
      </c>
      <c r="G11" s="172">
        <v>406</v>
      </c>
      <c r="H11" s="95">
        <v>128.88888888888889</v>
      </c>
      <c r="I11" s="94">
        <v>91</v>
      </c>
      <c r="J11" s="172">
        <v>346</v>
      </c>
      <c r="K11" s="172">
        <v>363</v>
      </c>
      <c r="L11" s="174">
        <v>104.91329479768785</v>
      </c>
      <c r="M11" s="175">
        <v>17</v>
      </c>
      <c r="N11" s="178">
        <v>119</v>
      </c>
      <c r="O11" s="172">
        <v>169</v>
      </c>
      <c r="P11" s="180">
        <v>142.01680672268907</v>
      </c>
      <c r="Q11" s="181">
        <v>50</v>
      </c>
      <c r="R11" s="174">
        <v>34.393063583815028</v>
      </c>
      <c r="S11" s="174">
        <v>46.556473829201103</v>
      </c>
      <c r="T11" s="174">
        <v>12.163410245386075</v>
      </c>
      <c r="U11" s="172">
        <v>97</v>
      </c>
      <c r="V11" s="178">
        <v>88</v>
      </c>
      <c r="W11" s="180">
        <v>90.721649484536087</v>
      </c>
      <c r="X11" s="175">
        <v>-9</v>
      </c>
      <c r="Y11" s="172">
        <v>1654</v>
      </c>
      <c r="Z11" s="172">
        <v>2291</v>
      </c>
      <c r="AA11" s="95">
        <f t="shared" si="1"/>
        <v>138.51269649334944</v>
      </c>
      <c r="AB11" s="94">
        <f t="shared" si="2"/>
        <v>637</v>
      </c>
      <c r="AC11" s="172">
        <v>604</v>
      </c>
      <c r="AD11" s="172">
        <v>656</v>
      </c>
      <c r="AE11" s="95">
        <f t="shared" si="3"/>
        <v>108.6092715231788</v>
      </c>
      <c r="AF11" s="94">
        <f t="shared" si="0"/>
        <v>52</v>
      </c>
      <c r="AG11" s="172">
        <v>666</v>
      </c>
      <c r="AH11" s="173">
        <v>798</v>
      </c>
      <c r="AI11" s="95">
        <f t="shared" si="4"/>
        <v>119.81981981981981</v>
      </c>
      <c r="AJ11" s="94">
        <f t="shared" si="5"/>
        <v>132</v>
      </c>
      <c r="AK11" s="172">
        <v>285</v>
      </c>
      <c r="AL11" s="172">
        <v>286</v>
      </c>
      <c r="AM11" s="180">
        <v>100.35087719298245</v>
      </c>
      <c r="AN11" s="175">
        <v>1</v>
      </c>
      <c r="AO11" s="184">
        <v>109</v>
      </c>
      <c r="AP11" s="184">
        <v>126</v>
      </c>
      <c r="AQ11" s="183">
        <v>115.6</v>
      </c>
      <c r="AR11" s="182">
        <v>17</v>
      </c>
      <c r="AS11" s="185">
        <v>428</v>
      </c>
      <c r="AT11" s="172">
        <v>483</v>
      </c>
      <c r="AU11" s="180">
        <v>112.9</v>
      </c>
      <c r="AV11" s="94">
        <v>55</v>
      </c>
      <c r="AW11" s="172">
        <v>260</v>
      </c>
      <c r="AX11" s="172">
        <v>324</v>
      </c>
      <c r="AY11" s="177">
        <v>124.61538461538461</v>
      </c>
      <c r="AZ11" s="94">
        <v>64</v>
      </c>
      <c r="BA11" s="172">
        <v>213</v>
      </c>
      <c r="BB11" s="172">
        <v>288</v>
      </c>
      <c r="BC11" s="177">
        <v>135.21126760563379</v>
      </c>
      <c r="BD11" s="94">
        <v>75</v>
      </c>
      <c r="BE11" s="173">
        <v>2633.4862385321103</v>
      </c>
      <c r="BF11" s="172">
        <v>3834.6278317152105</v>
      </c>
      <c r="BG11" s="95">
        <v>145.6</v>
      </c>
      <c r="BH11" s="172">
        <v>35</v>
      </c>
      <c r="BI11" s="172">
        <v>45</v>
      </c>
      <c r="BJ11" s="177">
        <v>128.6</v>
      </c>
      <c r="BK11" s="94">
        <v>10</v>
      </c>
      <c r="BL11" s="172">
        <v>84</v>
      </c>
      <c r="BM11" s="187">
        <v>5635</v>
      </c>
      <c r="BN11" s="187">
        <v>5914.5777777777776</v>
      </c>
      <c r="BO11" s="177">
        <f t="shared" si="6"/>
        <v>104.96145124716554</v>
      </c>
      <c r="BP11" s="93">
        <f t="shared" si="7"/>
        <v>279.57777777777756</v>
      </c>
    </row>
    <row r="12" spans="1:68" ht="18" customHeight="1" x14ac:dyDescent="0.25">
      <c r="A12" s="97" t="s">
        <v>96</v>
      </c>
      <c r="B12" s="172">
        <v>519</v>
      </c>
      <c r="C12" s="173">
        <v>541</v>
      </c>
      <c r="D12" s="95">
        <v>104.23892100192677</v>
      </c>
      <c r="E12" s="94">
        <v>22</v>
      </c>
      <c r="F12" s="172">
        <v>312</v>
      </c>
      <c r="G12" s="172">
        <v>353</v>
      </c>
      <c r="H12" s="95">
        <v>113.14102564102564</v>
      </c>
      <c r="I12" s="94">
        <v>41</v>
      </c>
      <c r="J12" s="172">
        <v>214</v>
      </c>
      <c r="K12" s="172">
        <v>413</v>
      </c>
      <c r="L12" s="174">
        <v>192.99065420560748</v>
      </c>
      <c r="M12" s="175">
        <v>199</v>
      </c>
      <c r="N12" s="178">
        <v>43</v>
      </c>
      <c r="O12" s="172">
        <v>218</v>
      </c>
      <c r="P12" s="180" t="s">
        <v>252</v>
      </c>
      <c r="Q12" s="181">
        <v>175</v>
      </c>
      <c r="R12" s="174">
        <v>20.093457943925234</v>
      </c>
      <c r="S12" s="174">
        <v>52.784503631961257</v>
      </c>
      <c r="T12" s="174">
        <v>32.691045688036027</v>
      </c>
      <c r="U12" s="172">
        <v>40</v>
      </c>
      <c r="V12" s="178">
        <v>39</v>
      </c>
      <c r="W12" s="180">
        <v>97.5</v>
      </c>
      <c r="X12" s="175">
        <v>-1</v>
      </c>
      <c r="Y12" s="172">
        <v>1305</v>
      </c>
      <c r="Z12" s="172">
        <v>1967</v>
      </c>
      <c r="AA12" s="95">
        <f t="shared" si="1"/>
        <v>150.727969348659</v>
      </c>
      <c r="AB12" s="94">
        <f t="shared" si="2"/>
        <v>662</v>
      </c>
      <c r="AC12" s="172">
        <v>448</v>
      </c>
      <c r="AD12" s="172">
        <v>479</v>
      </c>
      <c r="AE12" s="95">
        <f t="shared" si="3"/>
        <v>106.91964285714286</v>
      </c>
      <c r="AF12" s="94">
        <f t="shared" si="0"/>
        <v>31</v>
      </c>
      <c r="AG12" s="172">
        <v>496</v>
      </c>
      <c r="AH12" s="173">
        <v>960</v>
      </c>
      <c r="AI12" s="95">
        <f t="shared" si="4"/>
        <v>193.54838709677421</v>
      </c>
      <c r="AJ12" s="94">
        <f t="shared" si="5"/>
        <v>464</v>
      </c>
      <c r="AK12" s="172">
        <v>142</v>
      </c>
      <c r="AL12" s="172">
        <v>147</v>
      </c>
      <c r="AM12" s="180">
        <v>103.52112676056338</v>
      </c>
      <c r="AN12" s="175">
        <v>5</v>
      </c>
      <c r="AO12" s="184">
        <v>149</v>
      </c>
      <c r="AP12" s="184">
        <v>202</v>
      </c>
      <c r="AQ12" s="183">
        <v>135.6</v>
      </c>
      <c r="AR12" s="182">
        <v>53</v>
      </c>
      <c r="AS12" s="185">
        <v>489</v>
      </c>
      <c r="AT12" s="172">
        <v>738</v>
      </c>
      <c r="AU12" s="180">
        <v>150.9</v>
      </c>
      <c r="AV12" s="94">
        <v>249</v>
      </c>
      <c r="AW12" s="172">
        <v>204</v>
      </c>
      <c r="AX12" s="172">
        <v>252</v>
      </c>
      <c r="AY12" s="177">
        <v>123.52941176470588</v>
      </c>
      <c r="AZ12" s="94">
        <v>48</v>
      </c>
      <c r="BA12" s="172">
        <v>166</v>
      </c>
      <c r="BB12" s="172">
        <v>210</v>
      </c>
      <c r="BC12" s="177">
        <v>126.50602409638554</v>
      </c>
      <c r="BD12" s="94">
        <v>44</v>
      </c>
      <c r="BE12" s="173">
        <v>3058.2278481012659</v>
      </c>
      <c r="BF12" s="172">
        <v>4450.7177033492826</v>
      </c>
      <c r="BG12" s="95">
        <v>145.5</v>
      </c>
      <c r="BH12" s="172">
        <v>125</v>
      </c>
      <c r="BI12" s="172">
        <v>139</v>
      </c>
      <c r="BJ12" s="177">
        <v>111.2</v>
      </c>
      <c r="BK12" s="94">
        <v>14</v>
      </c>
      <c r="BL12" s="172">
        <v>334</v>
      </c>
      <c r="BM12" s="187">
        <v>6244.6991200000011</v>
      </c>
      <c r="BN12" s="187">
        <v>7406.7004316546763</v>
      </c>
      <c r="BO12" s="177">
        <f t="shared" si="6"/>
        <v>118.60780302341732</v>
      </c>
      <c r="BP12" s="93">
        <f t="shared" si="7"/>
        <v>1162.0013116546752</v>
      </c>
    </row>
    <row r="13" spans="1:68" ht="18" customHeight="1" x14ac:dyDescent="0.25">
      <c r="A13" s="97" t="s">
        <v>116</v>
      </c>
      <c r="B13" s="172">
        <v>679</v>
      </c>
      <c r="C13" s="173">
        <v>626</v>
      </c>
      <c r="D13" s="95">
        <v>92.194403534609719</v>
      </c>
      <c r="E13" s="94">
        <v>-53</v>
      </c>
      <c r="F13" s="172">
        <v>369</v>
      </c>
      <c r="G13" s="172">
        <v>387</v>
      </c>
      <c r="H13" s="95">
        <v>104.8780487804878</v>
      </c>
      <c r="I13" s="94">
        <v>18</v>
      </c>
      <c r="J13" s="172">
        <v>491</v>
      </c>
      <c r="K13" s="172">
        <v>466</v>
      </c>
      <c r="L13" s="174">
        <v>94.908350305498985</v>
      </c>
      <c r="M13" s="175">
        <v>-25</v>
      </c>
      <c r="N13" s="178">
        <v>214</v>
      </c>
      <c r="O13" s="172">
        <v>191</v>
      </c>
      <c r="P13" s="180">
        <v>89.252336448598129</v>
      </c>
      <c r="Q13" s="181">
        <v>-23</v>
      </c>
      <c r="R13" s="174">
        <v>43.584521384928713</v>
      </c>
      <c r="S13" s="174">
        <v>40.987124463519315</v>
      </c>
      <c r="T13" s="174">
        <v>-2.5973969214093984</v>
      </c>
      <c r="U13" s="172">
        <v>91</v>
      </c>
      <c r="V13" s="178">
        <v>75</v>
      </c>
      <c r="W13" s="180">
        <v>82.417582417582409</v>
      </c>
      <c r="X13" s="175">
        <v>-16</v>
      </c>
      <c r="Y13" s="172">
        <v>1955</v>
      </c>
      <c r="Z13" s="172">
        <v>1616</v>
      </c>
      <c r="AA13" s="95">
        <f>Z13/Y13*100</f>
        <v>82.659846547314572</v>
      </c>
      <c r="AB13" s="94">
        <f t="shared" si="2"/>
        <v>-339</v>
      </c>
      <c r="AC13" s="172">
        <v>576</v>
      </c>
      <c r="AD13" s="172">
        <v>477</v>
      </c>
      <c r="AE13" s="95">
        <f t="shared" si="3"/>
        <v>82.8125</v>
      </c>
      <c r="AF13" s="94">
        <f t="shared" si="0"/>
        <v>-99</v>
      </c>
      <c r="AG13" s="172">
        <v>342</v>
      </c>
      <c r="AH13" s="173">
        <v>629</v>
      </c>
      <c r="AI13" s="95">
        <f t="shared" si="4"/>
        <v>183.91812865497076</v>
      </c>
      <c r="AJ13" s="94">
        <f t="shared" si="5"/>
        <v>287</v>
      </c>
      <c r="AK13" s="172">
        <v>122</v>
      </c>
      <c r="AL13" s="172">
        <v>110</v>
      </c>
      <c r="AM13" s="179">
        <v>90.163934426229503</v>
      </c>
      <c r="AN13" s="175">
        <v>-12</v>
      </c>
      <c r="AO13" s="184">
        <v>174</v>
      </c>
      <c r="AP13" s="184">
        <v>180</v>
      </c>
      <c r="AQ13" s="183">
        <v>103.4</v>
      </c>
      <c r="AR13" s="182">
        <v>6</v>
      </c>
      <c r="AS13" s="185">
        <v>2086</v>
      </c>
      <c r="AT13" s="172">
        <v>2662</v>
      </c>
      <c r="AU13" s="180">
        <v>127.6</v>
      </c>
      <c r="AV13" s="94">
        <v>576</v>
      </c>
      <c r="AW13" s="172">
        <v>278</v>
      </c>
      <c r="AX13" s="172">
        <v>281</v>
      </c>
      <c r="AY13" s="177">
        <v>101.07913669064747</v>
      </c>
      <c r="AZ13" s="94">
        <v>3</v>
      </c>
      <c r="BA13" s="172">
        <v>239</v>
      </c>
      <c r="BB13" s="172">
        <v>258</v>
      </c>
      <c r="BC13" s="177">
        <v>107.94979079497908</v>
      </c>
      <c r="BD13" s="94">
        <v>19</v>
      </c>
      <c r="BE13" s="173">
        <v>4456.7685589519651</v>
      </c>
      <c r="BF13" s="172">
        <v>5330.0366300366304</v>
      </c>
      <c r="BG13" s="95">
        <v>119.6</v>
      </c>
      <c r="BH13" s="172">
        <v>942</v>
      </c>
      <c r="BI13" s="172">
        <v>989</v>
      </c>
      <c r="BJ13" s="177">
        <v>105</v>
      </c>
      <c r="BK13" s="94">
        <v>47</v>
      </c>
      <c r="BL13" s="172">
        <v>111</v>
      </c>
      <c r="BM13" s="187">
        <v>9676.2065392781296</v>
      </c>
      <c r="BN13" s="187">
        <v>10666.637310414559</v>
      </c>
      <c r="BO13" s="177">
        <f t="shared" si="6"/>
        <v>110.23573408769256</v>
      </c>
      <c r="BP13" s="93">
        <f t="shared" si="7"/>
        <v>990.43077113642903</v>
      </c>
    </row>
    <row r="14" spans="1:68" s="69" customFormat="1" ht="18" customHeight="1" x14ac:dyDescent="0.25">
      <c r="A14" s="97" t="s">
        <v>117</v>
      </c>
      <c r="B14" s="172">
        <v>1372</v>
      </c>
      <c r="C14" s="173">
        <v>1208</v>
      </c>
      <c r="D14" s="95">
        <v>88.046647230320701</v>
      </c>
      <c r="E14" s="94">
        <v>-164</v>
      </c>
      <c r="F14" s="172">
        <v>497</v>
      </c>
      <c r="G14" s="172">
        <v>434</v>
      </c>
      <c r="H14" s="95">
        <v>87.323943661971825</v>
      </c>
      <c r="I14" s="94">
        <v>-63</v>
      </c>
      <c r="J14" s="172">
        <v>793</v>
      </c>
      <c r="K14" s="172">
        <v>745</v>
      </c>
      <c r="L14" s="174">
        <v>93.947036569987389</v>
      </c>
      <c r="M14" s="175">
        <v>-48</v>
      </c>
      <c r="N14" s="178">
        <v>287</v>
      </c>
      <c r="O14" s="172">
        <v>249</v>
      </c>
      <c r="P14" s="180">
        <v>86.759581881533094</v>
      </c>
      <c r="Q14" s="181">
        <v>-38</v>
      </c>
      <c r="R14" s="174">
        <v>36.191677175283729</v>
      </c>
      <c r="S14" s="174">
        <v>33.422818791946305</v>
      </c>
      <c r="T14" s="174">
        <v>-2.7688583833374238</v>
      </c>
      <c r="U14" s="172">
        <v>226</v>
      </c>
      <c r="V14" s="178">
        <v>239</v>
      </c>
      <c r="W14" s="180">
        <v>105.75221238938053</v>
      </c>
      <c r="X14" s="175">
        <v>13</v>
      </c>
      <c r="Y14" s="172">
        <v>2110</v>
      </c>
      <c r="Z14" s="172">
        <v>2097</v>
      </c>
      <c r="AA14" s="95">
        <f t="shared" si="1"/>
        <v>99.383886255924168</v>
      </c>
      <c r="AB14" s="94">
        <f t="shared" si="2"/>
        <v>-13</v>
      </c>
      <c r="AC14" s="172">
        <v>1224</v>
      </c>
      <c r="AD14" s="172">
        <v>957</v>
      </c>
      <c r="AE14" s="95">
        <f t="shared" si="3"/>
        <v>78.186274509803923</v>
      </c>
      <c r="AF14" s="94">
        <f t="shared" si="0"/>
        <v>-267</v>
      </c>
      <c r="AG14" s="172">
        <v>464</v>
      </c>
      <c r="AH14" s="173">
        <v>748</v>
      </c>
      <c r="AI14" s="95">
        <f t="shared" si="4"/>
        <v>161.20689655172413</v>
      </c>
      <c r="AJ14" s="94">
        <f t="shared" si="5"/>
        <v>284</v>
      </c>
      <c r="AK14" s="172">
        <v>381</v>
      </c>
      <c r="AL14" s="172">
        <v>431</v>
      </c>
      <c r="AM14" s="180">
        <v>113.12335958005248</v>
      </c>
      <c r="AN14" s="175">
        <v>50</v>
      </c>
      <c r="AO14" s="184">
        <v>138</v>
      </c>
      <c r="AP14" s="184">
        <v>131</v>
      </c>
      <c r="AQ14" s="183">
        <v>94.9</v>
      </c>
      <c r="AR14" s="182">
        <v>-7</v>
      </c>
      <c r="AS14" s="185">
        <v>1149</v>
      </c>
      <c r="AT14" s="172">
        <v>922</v>
      </c>
      <c r="AU14" s="180">
        <v>80.2</v>
      </c>
      <c r="AV14" s="94">
        <v>-227</v>
      </c>
      <c r="AW14" s="172">
        <v>433</v>
      </c>
      <c r="AX14" s="172">
        <v>394</v>
      </c>
      <c r="AY14" s="177">
        <v>90.993071593533486</v>
      </c>
      <c r="AZ14" s="94">
        <v>-39</v>
      </c>
      <c r="BA14" s="172">
        <v>385</v>
      </c>
      <c r="BB14" s="172">
        <v>359</v>
      </c>
      <c r="BC14" s="177">
        <v>93.246753246753244</v>
      </c>
      <c r="BD14" s="94">
        <v>-26</v>
      </c>
      <c r="BE14" s="173">
        <v>2080.9405940594061</v>
      </c>
      <c r="BF14" s="172">
        <v>2524.9329758713138</v>
      </c>
      <c r="BG14" s="95">
        <v>121.3</v>
      </c>
      <c r="BH14" s="172">
        <v>56</v>
      </c>
      <c r="BI14" s="172">
        <v>52</v>
      </c>
      <c r="BJ14" s="177">
        <v>92.9</v>
      </c>
      <c r="BK14" s="94">
        <v>-4</v>
      </c>
      <c r="BL14" s="172">
        <v>7</v>
      </c>
      <c r="BM14" s="187">
        <v>4962.2216071428566</v>
      </c>
      <c r="BN14" s="187">
        <v>4753.7123076923081</v>
      </c>
      <c r="BO14" s="177">
        <f t="shared" si="6"/>
        <v>95.798065544867839</v>
      </c>
      <c r="BP14" s="93">
        <f t="shared" si="7"/>
        <v>-208.5092994505485</v>
      </c>
    </row>
    <row r="15" spans="1:68" s="69" customFormat="1" ht="18" customHeight="1" x14ac:dyDescent="0.25">
      <c r="A15" s="97" t="s">
        <v>118</v>
      </c>
      <c r="B15" s="172">
        <v>1090</v>
      </c>
      <c r="C15" s="173">
        <v>1053</v>
      </c>
      <c r="D15" s="95">
        <v>96.605504587155963</v>
      </c>
      <c r="E15" s="94">
        <v>-37</v>
      </c>
      <c r="F15" s="172">
        <v>488</v>
      </c>
      <c r="G15" s="172">
        <v>508</v>
      </c>
      <c r="H15" s="95">
        <v>104.09836065573769</v>
      </c>
      <c r="I15" s="94">
        <v>20</v>
      </c>
      <c r="J15" s="172">
        <v>490</v>
      </c>
      <c r="K15" s="172">
        <v>530</v>
      </c>
      <c r="L15" s="174">
        <v>108.16326530612245</v>
      </c>
      <c r="M15" s="175">
        <v>40</v>
      </c>
      <c r="N15" s="178">
        <v>22</v>
      </c>
      <c r="O15" s="172">
        <v>130</v>
      </c>
      <c r="P15" s="179" t="s">
        <v>253</v>
      </c>
      <c r="Q15" s="181">
        <v>108</v>
      </c>
      <c r="R15" s="174">
        <v>4.4897959183673466</v>
      </c>
      <c r="S15" s="174">
        <v>24.528301886792452</v>
      </c>
      <c r="T15" s="174">
        <v>20.038505968425106</v>
      </c>
      <c r="U15" s="172">
        <v>63</v>
      </c>
      <c r="V15" s="178">
        <v>66</v>
      </c>
      <c r="W15" s="180">
        <v>104.76190476190477</v>
      </c>
      <c r="X15" s="175">
        <v>3</v>
      </c>
      <c r="Y15" s="172">
        <v>1795</v>
      </c>
      <c r="Z15" s="172">
        <v>1533</v>
      </c>
      <c r="AA15" s="95">
        <f t="shared" si="1"/>
        <v>85.403899721448468</v>
      </c>
      <c r="AB15" s="94">
        <f t="shared" si="2"/>
        <v>-262</v>
      </c>
      <c r="AC15" s="172">
        <v>1014</v>
      </c>
      <c r="AD15" s="172">
        <v>960</v>
      </c>
      <c r="AE15" s="95">
        <f t="shared" si="3"/>
        <v>94.674556213017752</v>
      </c>
      <c r="AF15" s="94">
        <f t="shared" si="0"/>
        <v>-54</v>
      </c>
      <c r="AG15" s="172">
        <v>590</v>
      </c>
      <c r="AH15" s="173">
        <v>314</v>
      </c>
      <c r="AI15" s="95">
        <f t="shared" si="4"/>
        <v>53.220338983050851</v>
      </c>
      <c r="AJ15" s="94">
        <f t="shared" si="5"/>
        <v>-276</v>
      </c>
      <c r="AK15" s="172">
        <v>257</v>
      </c>
      <c r="AL15" s="172">
        <v>299</v>
      </c>
      <c r="AM15" s="180">
        <v>116.34241245136188</v>
      </c>
      <c r="AN15" s="175">
        <v>42</v>
      </c>
      <c r="AO15" s="184">
        <v>114</v>
      </c>
      <c r="AP15" s="184">
        <v>109</v>
      </c>
      <c r="AQ15" s="183">
        <v>95.6</v>
      </c>
      <c r="AR15" s="182">
        <v>-5</v>
      </c>
      <c r="AS15" s="185">
        <v>621</v>
      </c>
      <c r="AT15" s="172">
        <v>650</v>
      </c>
      <c r="AU15" s="180">
        <v>104.7</v>
      </c>
      <c r="AV15" s="94">
        <v>29</v>
      </c>
      <c r="AW15" s="172">
        <v>376</v>
      </c>
      <c r="AX15" s="172">
        <v>436</v>
      </c>
      <c r="AY15" s="177">
        <v>115.95744680851064</v>
      </c>
      <c r="AZ15" s="94">
        <v>60</v>
      </c>
      <c r="BA15" s="172">
        <v>297</v>
      </c>
      <c r="BB15" s="172">
        <v>378</v>
      </c>
      <c r="BC15" s="177">
        <v>127.27272727272727</v>
      </c>
      <c r="BD15" s="94">
        <v>81</v>
      </c>
      <c r="BE15" s="173">
        <v>2254.7904191616767</v>
      </c>
      <c r="BF15" s="172">
        <v>2811.3350125944585</v>
      </c>
      <c r="BG15" s="95">
        <v>124.7</v>
      </c>
      <c r="BH15" s="172">
        <v>34</v>
      </c>
      <c r="BI15" s="172">
        <v>65</v>
      </c>
      <c r="BJ15" s="177">
        <v>191.2</v>
      </c>
      <c r="BK15" s="94">
        <v>31</v>
      </c>
      <c r="BL15" s="172">
        <v>43</v>
      </c>
      <c r="BM15" s="187">
        <v>4575</v>
      </c>
      <c r="BN15" s="187">
        <v>5215.5235384615389</v>
      </c>
      <c r="BO15" s="177">
        <f t="shared" si="6"/>
        <v>114.00051450189157</v>
      </c>
      <c r="BP15" s="93">
        <f t="shared" si="7"/>
        <v>640.52353846153892</v>
      </c>
    </row>
    <row r="16" spans="1:68" s="69" customFormat="1" ht="18" customHeight="1" x14ac:dyDescent="0.25">
      <c r="A16" s="97" t="s">
        <v>119</v>
      </c>
      <c r="B16" s="172">
        <v>555</v>
      </c>
      <c r="C16" s="173">
        <v>534</v>
      </c>
      <c r="D16" s="95">
        <v>96.216216216216225</v>
      </c>
      <c r="E16" s="94">
        <v>-21</v>
      </c>
      <c r="F16" s="172">
        <v>346</v>
      </c>
      <c r="G16" s="172">
        <v>338</v>
      </c>
      <c r="H16" s="95">
        <v>97.687861271676297</v>
      </c>
      <c r="I16" s="94">
        <v>-8</v>
      </c>
      <c r="J16" s="172">
        <v>221</v>
      </c>
      <c r="K16" s="172">
        <v>218</v>
      </c>
      <c r="L16" s="174">
        <v>98.642533936651589</v>
      </c>
      <c r="M16" s="175">
        <v>-3</v>
      </c>
      <c r="N16" s="178">
        <v>81</v>
      </c>
      <c r="O16" s="172">
        <v>92</v>
      </c>
      <c r="P16" s="180">
        <v>113.58024691358024</v>
      </c>
      <c r="Q16" s="181">
        <v>11</v>
      </c>
      <c r="R16" s="174">
        <v>36.651583710407238</v>
      </c>
      <c r="S16" s="174">
        <v>42.201834862385326</v>
      </c>
      <c r="T16" s="174">
        <v>5.5502511519780882</v>
      </c>
      <c r="U16" s="172">
        <v>43</v>
      </c>
      <c r="V16" s="178">
        <v>43</v>
      </c>
      <c r="W16" s="180">
        <v>100</v>
      </c>
      <c r="X16" s="175">
        <v>0</v>
      </c>
      <c r="Y16" s="172">
        <v>1665</v>
      </c>
      <c r="Z16" s="172">
        <v>2269</v>
      </c>
      <c r="AA16" s="95">
        <f t="shared" si="1"/>
        <v>136.27627627627626</v>
      </c>
      <c r="AB16" s="94">
        <f t="shared" si="2"/>
        <v>604</v>
      </c>
      <c r="AC16" s="172">
        <v>533</v>
      </c>
      <c r="AD16" s="172">
        <v>516</v>
      </c>
      <c r="AE16" s="95">
        <f t="shared" si="3"/>
        <v>96.810506566604133</v>
      </c>
      <c r="AF16" s="94">
        <f t="shared" si="0"/>
        <v>-17</v>
      </c>
      <c r="AG16" s="172">
        <v>333</v>
      </c>
      <c r="AH16" s="173">
        <v>705</v>
      </c>
      <c r="AI16" s="95">
        <f t="shared" si="4"/>
        <v>211.71171171171173</v>
      </c>
      <c r="AJ16" s="94">
        <f t="shared" si="5"/>
        <v>372</v>
      </c>
      <c r="AK16" s="172">
        <v>113</v>
      </c>
      <c r="AL16" s="172">
        <v>114</v>
      </c>
      <c r="AM16" s="180">
        <v>100.88495575221239</v>
      </c>
      <c r="AN16" s="175">
        <v>1</v>
      </c>
      <c r="AO16" s="184">
        <v>101</v>
      </c>
      <c r="AP16" s="184">
        <v>119</v>
      </c>
      <c r="AQ16" s="183">
        <v>117.8</v>
      </c>
      <c r="AR16" s="182">
        <v>18</v>
      </c>
      <c r="AS16" s="185">
        <v>437</v>
      </c>
      <c r="AT16" s="172">
        <v>536</v>
      </c>
      <c r="AU16" s="180">
        <v>122.7</v>
      </c>
      <c r="AV16" s="94">
        <v>99</v>
      </c>
      <c r="AW16" s="172">
        <v>273</v>
      </c>
      <c r="AX16" s="172">
        <v>294</v>
      </c>
      <c r="AY16" s="177">
        <v>107.69230769230769</v>
      </c>
      <c r="AZ16" s="94">
        <v>21</v>
      </c>
      <c r="BA16" s="172">
        <v>233</v>
      </c>
      <c r="BB16" s="172">
        <v>250</v>
      </c>
      <c r="BC16" s="177">
        <v>107.29613733905579</v>
      </c>
      <c r="BD16" s="94">
        <v>17</v>
      </c>
      <c r="BE16" s="173">
        <v>2470.5627705627708</v>
      </c>
      <c r="BF16" s="172">
        <v>3157.3221757322176</v>
      </c>
      <c r="BG16" s="95">
        <v>127.8</v>
      </c>
      <c r="BH16" s="172">
        <v>93</v>
      </c>
      <c r="BI16" s="172">
        <v>138</v>
      </c>
      <c r="BJ16" s="177">
        <v>148.4</v>
      </c>
      <c r="BK16" s="94">
        <v>45</v>
      </c>
      <c r="BL16" s="172">
        <v>34</v>
      </c>
      <c r="BM16" s="187">
        <v>7791.1487096774199</v>
      </c>
      <c r="BN16" s="187">
        <v>7522.5696376811593</v>
      </c>
      <c r="BO16" s="177">
        <f t="shared" si="6"/>
        <v>96.55276670996335</v>
      </c>
      <c r="BP16" s="93">
        <f t="shared" si="7"/>
        <v>-268.57907199626061</v>
      </c>
    </row>
    <row r="17" spans="1:68" s="69" customFormat="1" ht="18" customHeight="1" x14ac:dyDescent="0.25">
      <c r="A17" s="97" t="s">
        <v>112</v>
      </c>
      <c r="B17" s="172">
        <v>443</v>
      </c>
      <c r="C17" s="173">
        <v>413</v>
      </c>
      <c r="D17" s="95">
        <v>93.227990970654631</v>
      </c>
      <c r="E17" s="94">
        <v>-30</v>
      </c>
      <c r="F17" s="172">
        <v>268</v>
      </c>
      <c r="G17" s="172">
        <v>209</v>
      </c>
      <c r="H17" s="95">
        <v>77.985074626865668</v>
      </c>
      <c r="I17" s="94">
        <v>-59</v>
      </c>
      <c r="J17" s="172">
        <v>200</v>
      </c>
      <c r="K17" s="172">
        <v>291</v>
      </c>
      <c r="L17" s="174">
        <v>145.5</v>
      </c>
      <c r="M17" s="175">
        <v>91</v>
      </c>
      <c r="N17" s="178">
        <v>63</v>
      </c>
      <c r="O17" s="172">
        <v>141</v>
      </c>
      <c r="P17" s="180" t="s">
        <v>254</v>
      </c>
      <c r="Q17" s="181">
        <v>78</v>
      </c>
      <c r="R17" s="174">
        <v>31.5</v>
      </c>
      <c r="S17" s="174">
        <v>48.453608247422679</v>
      </c>
      <c r="T17" s="174">
        <v>16.953608247422679</v>
      </c>
      <c r="U17" s="172">
        <v>31</v>
      </c>
      <c r="V17" s="178">
        <v>34</v>
      </c>
      <c r="W17" s="180">
        <v>109.6774193548387</v>
      </c>
      <c r="X17" s="175">
        <v>3</v>
      </c>
      <c r="Y17" s="172">
        <v>1375</v>
      </c>
      <c r="Z17" s="172">
        <v>1197</v>
      </c>
      <c r="AA17" s="95">
        <f t="shared" si="1"/>
        <v>87.054545454545448</v>
      </c>
      <c r="AB17" s="94">
        <f t="shared" si="2"/>
        <v>-178</v>
      </c>
      <c r="AC17" s="172">
        <v>427</v>
      </c>
      <c r="AD17" s="172">
        <v>395</v>
      </c>
      <c r="AE17" s="95">
        <f t="shared" si="3"/>
        <v>92.505854800936774</v>
      </c>
      <c r="AF17" s="94">
        <f t="shared" si="0"/>
        <v>-32</v>
      </c>
      <c r="AG17" s="172">
        <v>632</v>
      </c>
      <c r="AH17" s="173">
        <v>294</v>
      </c>
      <c r="AI17" s="95">
        <f t="shared" si="4"/>
        <v>46.518987341772153</v>
      </c>
      <c r="AJ17" s="94">
        <f t="shared" si="5"/>
        <v>-338</v>
      </c>
      <c r="AK17" s="172">
        <v>149</v>
      </c>
      <c r="AL17" s="172">
        <v>147</v>
      </c>
      <c r="AM17" s="180">
        <v>98.65771812080537</v>
      </c>
      <c r="AN17" s="175">
        <v>-2</v>
      </c>
      <c r="AO17" s="184">
        <v>93</v>
      </c>
      <c r="AP17" s="184">
        <v>115</v>
      </c>
      <c r="AQ17" s="183">
        <v>123.7</v>
      </c>
      <c r="AR17" s="182">
        <v>22</v>
      </c>
      <c r="AS17" s="185">
        <v>331</v>
      </c>
      <c r="AT17" s="172">
        <v>587</v>
      </c>
      <c r="AU17" s="180">
        <v>177.3</v>
      </c>
      <c r="AV17" s="94">
        <v>256</v>
      </c>
      <c r="AW17" s="172">
        <v>246</v>
      </c>
      <c r="AX17" s="172">
        <v>224</v>
      </c>
      <c r="AY17" s="177">
        <v>91.056910569105682</v>
      </c>
      <c r="AZ17" s="94">
        <v>-22</v>
      </c>
      <c r="BA17" s="172">
        <v>206</v>
      </c>
      <c r="BB17" s="172">
        <v>187</v>
      </c>
      <c r="BC17" s="177">
        <v>90.77669902912622</v>
      </c>
      <c r="BD17" s="94">
        <v>-19</v>
      </c>
      <c r="BE17" s="173">
        <v>3060.6382978723404</v>
      </c>
      <c r="BF17" s="172">
        <v>3285.4748603351954</v>
      </c>
      <c r="BG17" s="95">
        <v>107.3</v>
      </c>
      <c r="BH17" s="172">
        <v>67</v>
      </c>
      <c r="BI17" s="172">
        <v>97</v>
      </c>
      <c r="BJ17" s="177">
        <v>144.80000000000001</v>
      </c>
      <c r="BK17" s="94">
        <v>30</v>
      </c>
      <c r="BL17" s="172">
        <v>80</v>
      </c>
      <c r="BM17" s="187">
        <v>4433.1641791044776</v>
      </c>
      <c r="BN17" s="187">
        <v>6329.6493814432988</v>
      </c>
      <c r="BO17" s="177">
        <f t="shared" si="6"/>
        <v>142.77949396229943</v>
      </c>
      <c r="BP17" s="93">
        <f t="shared" si="7"/>
        <v>1896.4852023388212</v>
      </c>
    </row>
    <row r="18" spans="1:68" s="69" customFormat="1" ht="18" customHeight="1" x14ac:dyDescent="0.25">
      <c r="A18" s="97" t="s">
        <v>48</v>
      </c>
      <c r="B18" s="172">
        <v>1383</v>
      </c>
      <c r="C18" s="173">
        <v>1438</v>
      </c>
      <c r="D18" s="95">
        <v>103.9768618944324</v>
      </c>
      <c r="E18" s="94">
        <v>55</v>
      </c>
      <c r="F18" s="172">
        <v>755</v>
      </c>
      <c r="G18" s="172">
        <v>837</v>
      </c>
      <c r="H18" s="95">
        <v>110.86092715231788</v>
      </c>
      <c r="I18" s="94">
        <v>82</v>
      </c>
      <c r="J18" s="172">
        <v>578</v>
      </c>
      <c r="K18" s="172">
        <v>687</v>
      </c>
      <c r="L18" s="174">
        <v>118.85813148788927</v>
      </c>
      <c r="M18" s="175">
        <v>109</v>
      </c>
      <c r="N18" s="178">
        <v>301</v>
      </c>
      <c r="O18" s="172">
        <v>240</v>
      </c>
      <c r="P18" s="180">
        <v>79.734219269102994</v>
      </c>
      <c r="Q18" s="181">
        <v>-61</v>
      </c>
      <c r="R18" s="174">
        <v>52.076124567474047</v>
      </c>
      <c r="S18" s="174">
        <v>34.934497816593883</v>
      </c>
      <c r="T18" s="174">
        <v>-17.141626750880164</v>
      </c>
      <c r="U18" s="172">
        <v>77</v>
      </c>
      <c r="V18" s="178">
        <v>214</v>
      </c>
      <c r="W18" s="180" t="s">
        <v>148</v>
      </c>
      <c r="X18" s="175">
        <v>137</v>
      </c>
      <c r="Y18" s="172">
        <v>7940</v>
      </c>
      <c r="Z18" s="172">
        <v>5379</v>
      </c>
      <c r="AA18" s="95">
        <f t="shared" si="1"/>
        <v>67.7455919395466</v>
      </c>
      <c r="AB18" s="94">
        <f t="shared" si="2"/>
        <v>-2561</v>
      </c>
      <c r="AC18" s="172">
        <v>1181</v>
      </c>
      <c r="AD18" s="172">
        <v>1174</v>
      </c>
      <c r="AE18" s="95">
        <f t="shared" si="3"/>
        <v>99.407281964436919</v>
      </c>
      <c r="AF18" s="94">
        <f t="shared" si="0"/>
        <v>-7</v>
      </c>
      <c r="AG18" s="172">
        <v>4178</v>
      </c>
      <c r="AH18" s="173">
        <v>1296</v>
      </c>
      <c r="AI18" s="95">
        <f t="shared" si="4"/>
        <v>31.019626615605556</v>
      </c>
      <c r="AJ18" s="94">
        <f t="shared" si="5"/>
        <v>-2882</v>
      </c>
      <c r="AK18" s="172">
        <v>136</v>
      </c>
      <c r="AL18" s="172">
        <v>150</v>
      </c>
      <c r="AM18" s="180">
        <v>110.29411764705883</v>
      </c>
      <c r="AN18" s="175">
        <v>14</v>
      </c>
      <c r="AO18" s="184">
        <v>395</v>
      </c>
      <c r="AP18" s="184">
        <v>495</v>
      </c>
      <c r="AQ18" s="183">
        <v>125.3</v>
      </c>
      <c r="AR18" s="182">
        <v>100</v>
      </c>
      <c r="AS18" s="185">
        <v>1364</v>
      </c>
      <c r="AT18" s="172">
        <v>1746</v>
      </c>
      <c r="AU18" s="180">
        <v>128</v>
      </c>
      <c r="AV18" s="94">
        <v>382</v>
      </c>
      <c r="AW18" s="172">
        <v>647</v>
      </c>
      <c r="AX18" s="172">
        <v>627</v>
      </c>
      <c r="AY18" s="177">
        <v>96.908809891808346</v>
      </c>
      <c r="AZ18" s="94">
        <v>-20</v>
      </c>
      <c r="BA18" s="172">
        <v>556</v>
      </c>
      <c r="BB18" s="172">
        <v>537</v>
      </c>
      <c r="BC18" s="177">
        <v>96.582733812949641</v>
      </c>
      <c r="BD18" s="94">
        <v>-19</v>
      </c>
      <c r="BE18" s="173">
        <v>4637.8151260504201</v>
      </c>
      <c r="BF18" s="172">
        <v>5352.7162977867201</v>
      </c>
      <c r="BG18" s="95">
        <v>115.4</v>
      </c>
      <c r="BH18" s="172">
        <v>506</v>
      </c>
      <c r="BI18" s="172">
        <v>514</v>
      </c>
      <c r="BJ18" s="177">
        <v>101.6</v>
      </c>
      <c r="BK18" s="94">
        <v>8</v>
      </c>
      <c r="BL18" s="172">
        <v>164</v>
      </c>
      <c r="BM18" s="187">
        <v>6783.5517588932817</v>
      </c>
      <c r="BN18" s="187">
        <v>7499.1443385214016</v>
      </c>
      <c r="BO18" s="177">
        <f t="shared" si="6"/>
        <v>110.54893667893037</v>
      </c>
      <c r="BP18" s="93">
        <f t="shared" si="7"/>
        <v>715.59257962811989</v>
      </c>
    </row>
    <row r="19" spans="1:68" s="69" customFormat="1" ht="17.25" customHeight="1" x14ac:dyDescent="0.25">
      <c r="A19" s="98" t="s">
        <v>97</v>
      </c>
      <c r="B19" s="172">
        <v>623</v>
      </c>
      <c r="C19" s="173">
        <v>543</v>
      </c>
      <c r="D19" s="95">
        <v>87.158908507223103</v>
      </c>
      <c r="E19" s="94">
        <v>-80</v>
      </c>
      <c r="F19" s="172">
        <v>348</v>
      </c>
      <c r="G19" s="172">
        <v>269</v>
      </c>
      <c r="H19" s="95">
        <v>77.298850574712645</v>
      </c>
      <c r="I19" s="94">
        <v>-79</v>
      </c>
      <c r="J19" s="172">
        <v>233</v>
      </c>
      <c r="K19" s="172">
        <v>297</v>
      </c>
      <c r="L19" s="174">
        <v>127.46781115879828</v>
      </c>
      <c r="M19" s="175">
        <v>64</v>
      </c>
      <c r="N19" s="178">
        <v>127</v>
      </c>
      <c r="O19" s="172">
        <v>158</v>
      </c>
      <c r="P19" s="179">
        <v>124.40944881889764</v>
      </c>
      <c r="Q19" s="181">
        <v>31</v>
      </c>
      <c r="R19" s="174">
        <v>54.506437768240346</v>
      </c>
      <c r="S19" s="174">
        <v>53.198653198653204</v>
      </c>
      <c r="T19" s="174">
        <v>-1.3077845695871417</v>
      </c>
      <c r="U19" s="172">
        <v>7</v>
      </c>
      <c r="V19" s="178">
        <v>13</v>
      </c>
      <c r="W19" s="179">
        <v>185.71428571428572</v>
      </c>
      <c r="X19" s="175">
        <v>6</v>
      </c>
      <c r="Y19" s="172">
        <v>876</v>
      </c>
      <c r="Z19" s="172">
        <v>993</v>
      </c>
      <c r="AA19" s="95">
        <f t="shared" si="1"/>
        <v>113.35616438356165</v>
      </c>
      <c r="AB19" s="94">
        <f t="shared" si="2"/>
        <v>117</v>
      </c>
      <c r="AC19" s="172">
        <v>608</v>
      </c>
      <c r="AD19" s="172">
        <v>526</v>
      </c>
      <c r="AE19" s="95">
        <f t="shared" si="3"/>
        <v>86.51315789473685</v>
      </c>
      <c r="AF19" s="94">
        <f t="shared" si="0"/>
        <v>-82</v>
      </c>
      <c r="AG19" s="172">
        <v>43</v>
      </c>
      <c r="AH19" s="173">
        <v>267</v>
      </c>
      <c r="AI19" s="95" t="s">
        <v>149</v>
      </c>
      <c r="AJ19" s="94">
        <f t="shared" si="5"/>
        <v>224</v>
      </c>
      <c r="AK19" s="172">
        <v>62</v>
      </c>
      <c r="AL19" s="172">
        <v>80</v>
      </c>
      <c r="AM19" s="180">
        <v>129.03225806451613</v>
      </c>
      <c r="AN19" s="175">
        <v>18</v>
      </c>
      <c r="AO19" s="184">
        <v>118</v>
      </c>
      <c r="AP19" s="184">
        <v>128</v>
      </c>
      <c r="AQ19" s="183">
        <v>108.5</v>
      </c>
      <c r="AR19" s="182">
        <v>10</v>
      </c>
      <c r="AS19" s="185">
        <v>353</v>
      </c>
      <c r="AT19" s="172">
        <v>488</v>
      </c>
      <c r="AU19" s="180">
        <v>138.19999999999999</v>
      </c>
      <c r="AV19" s="94">
        <v>135</v>
      </c>
      <c r="AW19" s="172">
        <v>326</v>
      </c>
      <c r="AX19" s="172">
        <v>226</v>
      </c>
      <c r="AY19" s="177">
        <v>69.325153374233125</v>
      </c>
      <c r="AZ19" s="94">
        <v>-100</v>
      </c>
      <c r="BA19" s="172">
        <v>280</v>
      </c>
      <c r="BB19" s="172">
        <v>196</v>
      </c>
      <c r="BC19" s="177">
        <v>70</v>
      </c>
      <c r="BD19" s="94">
        <v>-84</v>
      </c>
      <c r="BE19" s="173">
        <v>3749.5016611295682</v>
      </c>
      <c r="BF19" s="172">
        <v>4233.333333333333</v>
      </c>
      <c r="BG19" s="95">
        <v>112.9</v>
      </c>
      <c r="BH19" s="172">
        <v>55</v>
      </c>
      <c r="BI19" s="172">
        <v>126</v>
      </c>
      <c r="BJ19" s="177" t="s">
        <v>215</v>
      </c>
      <c r="BK19" s="94">
        <v>71</v>
      </c>
      <c r="BL19" s="172">
        <v>38</v>
      </c>
      <c r="BM19" s="187">
        <v>5718.5090909090914</v>
      </c>
      <c r="BN19" s="187">
        <v>7076.8411904761906</v>
      </c>
      <c r="BO19" s="177">
        <f t="shared" si="6"/>
        <v>123.75325592690736</v>
      </c>
      <c r="BP19" s="93">
        <f t="shared" si="7"/>
        <v>1358.3320995670992</v>
      </c>
    </row>
    <row r="20" spans="1:68" s="70" customFormat="1" ht="18" customHeight="1" x14ac:dyDescent="0.25">
      <c r="A20" s="99" t="s">
        <v>120</v>
      </c>
      <c r="B20" s="172">
        <v>660</v>
      </c>
      <c r="C20" s="173">
        <v>631</v>
      </c>
      <c r="D20" s="95">
        <v>95.606060606060609</v>
      </c>
      <c r="E20" s="94">
        <v>-29</v>
      </c>
      <c r="F20" s="172">
        <v>347</v>
      </c>
      <c r="G20" s="172">
        <v>343</v>
      </c>
      <c r="H20" s="95">
        <v>98.847262247838614</v>
      </c>
      <c r="I20" s="94">
        <v>-4</v>
      </c>
      <c r="J20" s="172">
        <v>282</v>
      </c>
      <c r="K20" s="172">
        <v>351</v>
      </c>
      <c r="L20" s="174">
        <v>124.46808510638299</v>
      </c>
      <c r="M20" s="175">
        <v>69</v>
      </c>
      <c r="N20" s="178">
        <v>43</v>
      </c>
      <c r="O20" s="172">
        <v>127</v>
      </c>
      <c r="P20" s="180" t="s">
        <v>146</v>
      </c>
      <c r="Q20" s="181">
        <v>84</v>
      </c>
      <c r="R20" s="174">
        <v>15.24822695035461</v>
      </c>
      <c r="S20" s="174">
        <v>36.182336182336186</v>
      </c>
      <c r="T20" s="174">
        <v>20.934109231981576</v>
      </c>
      <c r="U20" s="172">
        <v>69</v>
      </c>
      <c r="V20" s="178">
        <v>43</v>
      </c>
      <c r="W20" s="180">
        <v>62.318840579710141</v>
      </c>
      <c r="X20" s="175">
        <v>-26</v>
      </c>
      <c r="Y20" s="172">
        <v>1563</v>
      </c>
      <c r="Z20" s="172">
        <v>1780</v>
      </c>
      <c r="AA20" s="95">
        <f t="shared" si="1"/>
        <v>113.88355726167627</v>
      </c>
      <c r="AB20" s="94">
        <f t="shared" si="2"/>
        <v>217</v>
      </c>
      <c r="AC20" s="172">
        <v>614</v>
      </c>
      <c r="AD20" s="172">
        <v>567</v>
      </c>
      <c r="AE20" s="95">
        <f t="shared" si="3"/>
        <v>92.345276872964163</v>
      </c>
      <c r="AF20" s="94">
        <f t="shared" si="0"/>
        <v>-47</v>
      </c>
      <c r="AG20" s="172">
        <v>693</v>
      </c>
      <c r="AH20" s="173">
        <v>811</v>
      </c>
      <c r="AI20" s="95">
        <f t="shared" si="4"/>
        <v>117.02741702741703</v>
      </c>
      <c r="AJ20" s="94">
        <f t="shared" si="5"/>
        <v>118</v>
      </c>
      <c r="AK20" s="172">
        <v>227</v>
      </c>
      <c r="AL20" s="172">
        <v>223</v>
      </c>
      <c r="AM20" s="179">
        <v>98.23788546255507</v>
      </c>
      <c r="AN20" s="175">
        <v>-4</v>
      </c>
      <c r="AO20" s="184">
        <v>129</v>
      </c>
      <c r="AP20" s="184">
        <v>154</v>
      </c>
      <c r="AQ20" s="183">
        <v>119.4</v>
      </c>
      <c r="AR20" s="182">
        <v>25</v>
      </c>
      <c r="AS20" s="185">
        <v>624</v>
      </c>
      <c r="AT20" s="172">
        <v>620</v>
      </c>
      <c r="AU20" s="180">
        <v>99.4</v>
      </c>
      <c r="AV20" s="94">
        <v>-4</v>
      </c>
      <c r="AW20" s="172">
        <v>242</v>
      </c>
      <c r="AX20" s="172">
        <v>261</v>
      </c>
      <c r="AY20" s="177">
        <v>107.85123966942149</v>
      </c>
      <c r="AZ20" s="94">
        <v>19</v>
      </c>
      <c r="BA20" s="172">
        <v>188</v>
      </c>
      <c r="BB20" s="172">
        <v>222</v>
      </c>
      <c r="BC20" s="177">
        <v>118.08510638297874</v>
      </c>
      <c r="BD20" s="94">
        <v>34</v>
      </c>
      <c r="BE20" s="173">
        <v>2630.5418719211821</v>
      </c>
      <c r="BF20" s="172">
        <v>3921.6783216783215</v>
      </c>
      <c r="BG20" s="95">
        <v>149.1</v>
      </c>
      <c r="BH20" s="172">
        <v>80</v>
      </c>
      <c r="BI20" s="172">
        <v>63</v>
      </c>
      <c r="BJ20" s="177">
        <v>78.8</v>
      </c>
      <c r="BK20" s="94">
        <v>-17</v>
      </c>
      <c r="BL20" s="172">
        <v>88</v>
      </c>
      <c r="BM20" s="178">
        <v>6898.45</v>
      </c>
      <c r="BN20" s="178">
        <v>5995.603492063492</v>
      </c>
      <c r="BO20" s="177">
        <f t="shared" si="6"/>
        <v>86.912328016634049</v>
      </c>
      <c r="BP20" s="93">
        <f t="shared" si="7"/>
        <v>-902.84650793650781</v>
      </c>
    </row>
    <row r="21" spans="1:68" s="69" customFormat="1" ht="18" customHeight="1" x14ac:dyDescent="0.25">
      <c r="A21" s="97" t="s">
        <v>121</v>
      </c>
      <c r="B21" s="172">
        <v>785</v>
      </c>
      <c r="C21" s="173">
        <v>791</v>
      </c>
      <c r="D21" s="95">
        <v>100.76433121019109</v>
      </c>
      <c r="E21" s="94">
        <v>6</v>
      </c>
      <c r="F21" s="172">
        <v>426</v>
      </c>
      <c r="G21" s="172">
        <v>409</v>
      </c>
      <c r="H21" s="95">
        <v>96.009389671361504</v>
      </c>
      <c r="I21" s="94">
        <v>-17</v>
      </c>
      <c r="J21" s="172">
        <v>908</v>
      </c>
      <c r="K21" s="172">
        <v>966</v>
      </c>
      <c r="L21" s="174">
        <v>106.38766519823788</v>
      </c>
      <c r="M21" s="175">
        <v>58</v>
      </c>
      <c r="N21" s="178">
        <v>620</v>
      </c>
      <c r="O21" s="172">
        <v>698</v>
      </c>
      <c r="P21" s="180">
        <v>112.58064516129032</v>
      </c>
      <c r="Q21" s="181">
        <v>78</v>
      </c>
      <c r="R21" s="174">
        <v>68.281938325991192</v>
      </c>
      <c r="S21" s="174">
        <v>72.256728778467902</v>
      </c>
      <c r="T21" s="174">
        <v>3.9747904524767108</v>
      </c>
      <c r="U21" s="172">
        <v>56</v>
      </c>
      <c r="V21" s="178">
        <v>52</v>
      </c>
      <c r="W21" s="180">
        <v>92.857142857142861</v>
      </c>
      <c r="X21" s="175">
        <v>-4</v>
      </c>
      <c r="Y21" s="172">
        <v>3871</v>
      </c>
      <c r="Z21" s="172">
        <v>3020</v>
      </c>
      <c r="AA21" s="95">
        <f t="shared" si="1"/>
        <v>78.016016533195554</v>
      </c>
      <c r="AB21" s="94">
        <f t="shared" si="2"/>
        <v>-851</v>
      </c>
      <c r="AC21" s="172">
        <v>770</v>
      </c>
      <c r="AD21" s="172">
        <v>778</v>
      </c>
      <c r="AE21" s="95">
        <f t="shared" si="3"/>
        <v>101.03896103896103</v>
      </c>
      <c r="AF21" s="94">
        <f t="shared" si="0"/>
        <v>8</v>
      </c>
      <c r="AG21" s="172">
        <v>1306</v>
      </c>
      <c r="AH21" s="173">
        <v>643</v>
      </c>
      <c r="AI21" s="95">
        <f t="shared" si="4"/>
        <v>49.234303215926495</v>
      </c>
      <c r="AJ21" s="94">
        <f t="shared" si="5"/>
        <v>-663</v>
      </c>
      <c r="AK21" s="172">
        <v>118</v>
      </c>
      <c r="AL21" s="172">
        <v>133</v>
      </c>
      <c r="AM21" s="180">
        <v>112.71186440677967</v>
      </c>
      <c r="AN21" s="175">
        <v>15</v>
      </c>
      <c r="AO21" s="184">
        <v>244</v>
      </c>
      <c r="AP21" s="184">
        <v>241</v>
      </c>
      <c r="AQ21" s="183">
        <v>98.8</v>
      </c>
      <c r="AR21" s="182">
        <v>-3</v>
      </c>
      <c r="AS21" s="185">
        <v>1335</v>
      </c>
      <c r="AT21" s="172">
        <v>1510</v>
      </c>
      <c r="AU21" s="180">
        <v>113.1</v>
      </c>
      <c r="AV21" s="94">
        <v>175</v>
      </c>
      <c r="AW21" s="172">
        <v>368</v>
      </c>
      <c r="AX21" s="172">
        <v>338</v>
      </c>
      <c r="AY21" s="177">
        <v>91.847826086956516</v>
      </c>
      <c r="AZ21" s="94">
        <v>-30</v>
      </c>
      <c r="BA21" s="172">
        <v>306</v>
      </c>
      <c r="BB21" s="172">
        <v>290</v>
      </c>
      <c r="BC21" s="177">
        <v>94.77124183006535</v>
      </c>
      <c r="BD21" s="94">
        <v>-16</v>
      </c>
      <c r="BE21" s="173">
        <v>4038.3386581469649</v>
      </c>
      <c r="BF21" s="172">
        <v>4800.322580645161</v>
      </c>
      <c r="BG21" s="95">
        <v>118.9</v>
      </c>
      <c r="BH21" s="172">
        <v>354</v>
      </c>
      <c r="BI21" s="172">
        <v>351</v>
      </c>
      <c r="BJ21" s="177">
        <v>99.2</v>
      </c>
      <c r="BK21" s="94">
        <v>-3</v>
      </c>
      <c r="BL21" s="172">
        <v>85</v>
      </c>
      <c r="BM21" s="187">
        <v>6013.0876553672315</v>
      </c>
      <c r="BN21" s="187">
        <v>7489.1939316239313</v>
      </c>
      <c r="BO21" s="177">
        <f t="shared" si="6"/>
        <v>124.54822481989166</v>
      </c>
      <c r="BP21" s="93">
        <f t="shared" si="7"/>
        <v>1476.1062762566999</v>
      </c>
    </row>
    <row r="22" spans="1:68" s="69" customFormat="1" ht="18" customHeight="1" x14ac:dyDescent="0.25">
      <c r="A22" s="97" t="s">
        <v>98</v>
      </c>
      <c r="B22" s="172">
        <v>393</v>
      </c>
      <c r="C22" s="173">
        <v>385</v>
      </c>
      <c r="D22" s="95">
        <v>97.964376590330787</v>
      </c>
      <c r="E22" s="94">
        <v>-8</v>
      </c>
      <c r="F22" s="172">
        <v>213</v>
      </c>
      <c r="G22" s="172">
        <v>230</v>
      </c>
      <c r="H22" s="95">
        <v>107.98122065727699</v>
      </c>
      <c r="I22" s="94">
        <v>17</v>
      </c>
      <c r="J22" s="172">
        <v>222</v>
      </c>
      <c r="K22" s="172">
        <v>303</v>
      </c>
      <c r="L22" s="174">
        <v>136.48648648648648</v>
      </c>
      <c r="M22" s="175">
        <v>81</v>
      </c>
      <c r="N22" s="178">
        <v>105</v>
      </c>
      <c r="O22" s="172">
        <v>186</v>
      </c>
      <c r="P22" s="180">
        <v>177.14285714285714</v>
      </c>
      <c r="Q22" s="181">
        <v>81</v>
      </c>
      <c r="R22" s="174">
        <v>47.297297297297298</v>
      </c>
      <c r="S22" s="174">
        <v>61.386138613861384</v>
      </c>
      <c r="T22" s="174">
        <v>14.088841316564086</v>
      </c>
      <c r="U22" s="172">
        <v>42</v>
      </c>
      <c r="V22" s="178">
        <v>45</v>
      </c>
      <c r="W22" s="180">
        <v>107.14285714285714</v>
      </c>
      <c r="X22" s="175">
        <v>3</v>
      </c>
      <c r="Y22" s="172">
        <v>1080</v>
      </c>
      <c r="Z22" s="172">
        <v>1844</v>
      </c>
      <c r="AA22" s="95">
        <f t="shared" si="1"/>
        <v>170.74074074074076</v>
      </c>
      <c r="AB22" s="94">
        <f t="shared" si="2"/>
        <v>764</v>
      </c>
      <c r="AC22" s="172">
        <v>381</v>
      </c>
      <c r="AD22" s="172">
        <v>373</v>
      </c>
      <c r="AE22" s="95">
        <f t="shared" si="3"/>
        <v>97.900262467191595</v>
      </c>
      <c r="AF22" s="94">
        <f t="shared" si="0"/>
        <v>-8</v>
      </c>
      <c r="AG22" s="172">
        <v>389</v>
      </c>
      <c r="AH22" s="173">
        <v>750</v>
      </c>
      <c r="AI22" s="95">
        <f t="shared" si="4"/>
        <v>192.80205655526993</v>
      </c>
      <c r="AJ22" s="94">
        <f t="shared" si="5"/>
        <v>361</v>
      </c>
      <c r="AK22" s="172">
        <v>101</v>
      </c>
      <c r="AL22" s="172">
        <v>148</v>
      </c>
      <c r="AM22" s="179">
        <v>146.53465346534654</v>
      </c>
      <c r="AN22" s="175">
        <v>47</v>
      </c>
      <c r="AO22" s="184">
        <v>95</v>
      </c>
      <c r="AP22" s="184">
        <v>108</v>
      </c>
      <c r="AQ22" s="183">
        <v>113.7</v>
      </c>
      <c r="AR22" s="182">
        <v>13</v>
      </c>
      <c r="AS22" s="185">
        <v>382</v>
      </c>
      <c r="AT22" s="172">
        <v>419</v>
      </c>
      <c r="AU22" s="180">
        <v>109.7</v>
      </c>
      <c r="AV22" s="94">
        <v>37</v>
      </c>
      <c r="AW22" s="172">
        <v>150</v>
      </c>
      <c r="AX22" s="172">
        <v>182</v>
      </c>
      <c r="AY22" s="177">
        <v>121.33333333333334</v>
      </c>
      <c r="AZ22" s="94">
        <v>32</v>
      </c>
      <c r="BA22" s="172">
        <v>114</v>
      </c>
      <c r="BB22" s="172">
        <v>159</v>
      </c>
      <c r="BC22" s="177">
        <v>139.4736842105263</v>
      </c>
      <c r="BD22" s="94">
        <v>45</v>
      </c>
      <c r="BE22" s="173">
        <v>3032.7731092436975</v>
      </c>
      <c r="BF22" s="172">
        <v>3616.969696969697</v>
      </c>
      <c r="BG22" s="95">
        <v>119.3</v>
      </c>
      <c r="BH22" s="172">
        <v>87</v>
      </c>
      <c r="BI22" s="172">
        <v>87</v>
      </c>
      <c r="BJ22" s="177">
        <v>100</v>
      </c>
      <c r="BK22" s="94">
        <v>0</v>
      </c>
      <c r="BL22" s="172">
        <v>14</v>
      </c>
      <c r="BM22" s="187">
        <v>7499.7122988505744</v>
      </c>
      <c r="BN22" s="187">
        <v>6387.3908045977014</v>
      </c>
      <c r="BO22" s="177">
        <f t="shared" si="6"/>
        <v>85.168477803830555</v>
      </c>
      <c r="BP22" s="93">
        <f t="shared" si="7"/>
        <v>-1112.321494252873</v>
      </c>
    </row>
    <row r="23" spans="1:68" s="69" customFormat="1" ht="18" customHeight="1" x14ac:dyDescent="0.25">
      <c r="A23" s="97" t="s">
        <v>122</v>
      </c>
      <c r="B23" s="172">
        <v>609</v>
      </c>
      <c r="C23" s="173">
        <v>552</v>
      </c>
      <c r="D23" s="95">
        <v>90.64039408866995</v>
      </c>
      <c r="E23" s="94">
        <v>-57</v>
      </c>
      <c r="F23" s="172">
        <v>262</v>
      </c>
      <c r="G23" s="172">
        <v>304</v>
      </c>
      <c r="H23" s="95">
        <v>116.03053435114504</v>
      </c>
      <c r="I23" s="94">
        <v>42</v>
      </c>
      <c r="J23" s="172">
        <v>429</v>
      </c>
      <c r="K23" s="172">
        <v>433</v>
      </c>
      <c r="L23" s="174">
        <v>100.93240093240092</v>
      </c>
      <c r="M23" s="175">
        <v>4</v>
      </c>
      <c r="N23" s="178">
        <v>128</v>
      </c>
      <c r="O23" s="172">
        <v>149</v>
      </c>
      <c r="P23" s="179">
        <v>116.40625</v>
      </c>
      <c r="Q23" s="181">
        <v>21</v>
      </c>
      <c r="R23" s="174">
        <v>29.836829836829835</v>
      </c>
      <c r="S23" s="174">
        <v>34.41108545034642</v>
      </c>
      <c r="T23" s="174">
        <v>4.5742556135165842</v>
      </c>
      <c r="U23" s="172">
        <v>63</v>
      </c>
      <c r="V23" s="178">
        <v>79</v>
      </c>
      <c r="W23" s="180">
        <v>125.39682539682539</v>
      </c>
      <c r="X23" s="175">
        <v>16</v>
      </c>
      <c r="Y23" s="172">
        <v>2647</v>
      </c>
      <c r="Z23" s="172">
        <v>1715</v>
      </c>
      <c r="AA23" s="95">
        <f t="shared" si="1"/>
        <v>64.790328673970535</v>
      </c>
      <c r="AB23" s="94">
        <f t="shared" si="2"/>
        <v>-932</v>
      </c>
      <c r="AC23" s="172">
        <v>572</v>
      </c>
      <c r="AD23" s="172">
        <v>529</v>
      </c>
      <c r="AE23" s="95">
        <f t="shared" si="3"/>
        <v>92.48251748251748</v>
      </c>
      <c r="AF23" s="94">
        <f t="shared" si="0"/>
        <v>-43</v>
      </c>
      <c r="AG23" s="172">
        <v>1099</v>
      </c>
      <c r="AH23" s="173">
        <v>614</v>
      </c>
      <c r="AI23" s="95">
        <f t="shared" si="4"/>
        <v>55.868971792538666</v>
      </c>
      <c r="AJ23" s="94">
        <f t="shared" si="5"/>
        <v>-485</v>
      </c>
      <c r="AK23" s="172">
        <v>122</v>
      </c>
      <c r="AL23" s="172">
        <v>122</v>
      </c>
      <c r="AM23" s="180">
        <v>100</v>
      </c>
      <c r="AN23" s="175">
        <v>0</v>
      </c>
      <c r="AO23" s="184">
        <v>114</v>
      </c>
      <c r="AP23" s="184">
        <v>129</v>
      </c>
      <c r="AQ23" s="183">
        <v>113.2</v>
      </c>
      <c r="AR23" s="182">
        <v>15</v>
      </c>
      <c r="AS23" s="185">
        <v>484</v>
      </c>
      <c r="AT23" s="172">
        <v>538</v>
      </c>
      <c r="AU23" s="180">
        <v>111.2</v>
      </c>
      <c r="AV23" s="94">
        <v>54</v>
      </c>
      <c r="AW23" s="172">
        <v>250</v>
      </c>
      <c r="AX23" s="172">
        <v>226</v>
      </c>
      <c r="AY23" s="177">
        <v>90.4</v>
      </c>
      <c r="AZ23" s="94">
        <v>-24</v>
      </c>
      <c r="BA23" s="172">
        <v>216</v>
      </c>
      <c r="BB23" s="172">
        <v>211</v>
      </c>
      <c r="BC23" s="177">
        <v>97.68518518518519</v>
      </c>
      <c r="BD23" s="94">
        <v>-5</v>
      </c>
      <c r="BE23" s="173">
        <v>2329.0697674418607</v>
      </c>
      <c r="BF23" s="172">
        <v>2834.8739495798318</v>
      </c>
      <c r="BG23" s="95">
        <v>121.7</v>
      </c>
      <c r="BH23" s="172">
        <v>45</v>
      </c>
      <c r="BI23" s="172">
        <v>36</v>
      </c>
      <c r="BJ23" s="177">
        <v>80</v>
      </c>
      <c r="BK23" s="94">
        <v>-9</v>
      </c>
      <c r="BL23" s="172">
        <v>35</v>
      </c>
      <c r="BM23" s="187">
        <v>5766.3113333333331</v>
      </c>
      <c r="BN23" s="187">
        <v>5608.7941666666666</v>
      </c>
      <c r="BO23" s="177">
        <f t="shared" si="6"/>
        <v>97.268320117297407</v>
      </c>
      <c r="BP23" s="93">
        <f t="shared" si="7"/>
        <v>-157.51716666666653</v>
      </c>
    </row>
    <row r="24" spans="1:68" s="69" customFormat="1" ht="18" customHeight="1" x14ac:dyDescent="0.25">
      <c r="A24" s="97" t="s">
        <v>123</v>
      </c>
      <c r="B24" s="172">
        <v>998</v>
      </c>
      <c r="C24" s="173">
        <v>956</v>
      </c>
      <c r="D24" s="95">
        <v>95.791583166332657</v>
      </c>
      <c r="E24" s="94">
        <v>-42</v>
      </c>
      <c r="F24" s="172">
        <v>471</v>
      </c>
      <c r="G24" s="172">
        <v>445</v>
      </c>
      <c r="H24" s="95">
        <v>94.479830148619953</v>
      </c>
      <c r="I24" s="94">
        <v>-26</v>
      </c>
      <c r="J24" s="172">
        <v>414</v>
      </c>
      <c r="K24" s="172">
        <v>436</v>
      </c>
      <c r="L24" s="174">
        <v>105.314009661836</v>
      </c>
      <c r="M24" s="175">
        <v>22</v>
      </c>
      <c r="N24" s="178">
        <v>60</v>
      </c>
      <c r="O24" s="172">
        <v>89</v>
      </c>
      <c r="P24" s="179">
        <v>148.33333333333334</v>
      </c>
      <c r="Q24" s="181">
        <v>29</v>
      </c>
      <c r="R24" s="174">
        <v>14.492753623188406</v>
      </c>
      <c r="S24" s="174">
        <v>20.412844036697248</v>
      </c>
      <c r="T24" s="174">
        <v>5.9200904135088415</v>
      </c>
      <c r="U24" s="172">
        <v>91</v>
      </c>
      <c r="V24" s="178">
        <v>111</v>
      </c>
      <c r="W24" s="180">
        <v>121.97802197802199</v>
      </c>
      <c r="X24" s="175">
        <v>20</v>
      </c>
      <c r="Y24" s="172">
        <v>1335</v>
      </c>
      <c r="Z24" s="172">
        <v>1481</v>
      </c>
      <c r="AA24" s="95">
        <f t="shared" si="1"/>
        <v>110.93632958801498</v>
      </c>
      <c r="AB24" s="94">
        <f t="shared" si="2"/>
        <v>146</v>
      </c>
      <c r="AC24" s="172">
        <v>889</v>
      </c>
      <c r="AD24" s="172">
        <v>764</v>
      </c>
      <c r="AE24" s="95">
        <f t="shared" si="3"/>
        <v>85.939257592800899</v>
      </c>
      <c r="AF24" s="94">
        <f t="shared" si="0"/>
        <v>-125</v>
      </c>
      <c r="AG24" s="172">
        <v>363</v>
      </c>
      <c r="AH24" s="173">
        <v>500</v>
      </c>
      <c r="AI24" s="95">
        <f t="shared" si="4"/>
        <v>137.74104683195591</v>
      </c>
      <c r="AJ24" s="94">
        <f t="shared" si="5"/>
        <v>137</v>
      </c>
      <c r="AK24" s="172">
        <v>246</v>
      </c>
      <c r="AL24" s="172">
        <v>217</v>
      </c>
      <c r="AM24" s="180">
        <v>88.211382113821131</v>
      </c>
      <c r="AN24" s="175">
        <v>-29</v>
      </c>
      <c r="AO24" s="184">
        <v>99</v>
      </c>
      <c r="AP24" s="184">
        <v>91</v>
      </c>
      <c r="AQ24" s="183">
        <v>91.9</v>
      </c>
      <c r="AR24" s="182">
        <v>-8</v>
      </c>
      <c r="AS24" s="185">
        <v>530</v>
      </c>
      <c r="AT24" s="172">
        <v>517</v>
      </c>
      <c r="AU24" s="180">
        <v>97.5</v>
      </c>
      <c r="AV24" s="94">
        <v>-13</v>
      </c>
      <c r="AW24" s="172">
        <v>413</v>
      </c>
      <c r="AX24" s="172">
        <v>379</v>
      </c>
      <c r="AY24" s="177">
        <v>91.767554479418891</v>
      </c>
      <c r="AZ24" s="94">
        <v>-34</v>
      </c>
      <c r="BA24" s="172">
        <v>369</v>
      </c>
      <c r="BB24" s="172">
        <v>334</v>
      </c>
      <c r="BC24" s="177">
        <v>90.514905149051501</v>
      </c>
      <c r="BD24" s="94">
        <v>-35</v>
      </c>
      <c r="BE24" s="173">
        <v>2125.9259259259261</v>
      </c>
      <c r="BF24" s="172">
        <v>2626.9841269841268</v>
      </c>
      <c r="BG24" s="95">
        <v>123.6</v>
      </c>
      <c r="BH24" s="172">
        <v>65</v>
      </c>
      <c r="BI24" s="172">
        <v>40</v>
      </c>
      <c r="BJ24" s="177">
        <v>61.5</v>
      </c>
      <c r="BK24" s="94">
        <v>-25</v>
      </c>
      <c r="BL24" s="172">
        <v>29</v>
      </c>
      <c r="BM24" s="187">
        <v>4990.9387692307691</v>
      </c>
      <c r="BN24" s="187">
        <v>6632.7749999999996</v>
      </c>
      <c r="BO24" s="177">
        <f t="shared" si="6"/>
        <v>132.89634088262477</v>
      </c>
      <c r="BP24" s="93">
        <f t="shared" si="7"/>
        <v>1641.8362307692305</v>
      </c>
    </row>
    <row r="25" spans="1:68" s="69" customFormat="1" ht="18" customHeight="1" x14ac:dyDescent="0.25">
      <c r="A25" s="97" t="s">
        <v>124</v>
      </c>
      <c r="B25" s="172">
        <v>825</v>
      </c>
      <c r="C25" s="173">
        <v>808</v>
      </c>
      <c r="D25" s="95">
        <v>97.939393939393938</v>
      </c>
      <c r="E25" s="94">
        <v>-17</v>
      </c>
      <c r="F25" s="172">
        <v>372</v>
      </c>
      <c r="G25" s="172">
        <v>432</v>
      </c>
      <c r="H25" s="95">
        <v>116.12903225806453</v>
      </c>
      <c r="I25" s="94">
        <v>60</v>
      </c>
      <c r="J25" s="172">
        <v>596</v>
      </c>
      <c r="K25" s="172">
        <v>492</v>
      </c>
      <c r="L25" s="174">
        <v>82.550335570469798</v>
      </c>
      <c r="M25" s="175">
        <v>-104</v>
      </c>
      <c r="N25" s="178">
        <v>116</v>
      </c>
      <c r="O25" s="172">
        <v>69</v>
      </c>
      <c r="P25" s="180">
        <v>59.482758620689658</v>
      </c>
      <c r="Q25" s="181">
        <v>-47</v>
      </c>
      <c r="R25" s="174">
        <v>19.463087248322147</v>
      </c>
      <c r="S25" s="174">
        <v>14.02439024390244</v>
      </c>
      <c r="T25" s="174">
        <v>-5.4386970044197067</v>
      </c>
      <c r="U25" s="172">
        <v>211</v>
      </c>
      <c r="V25" s="178">
        <v>166</v>
      </c>
      <c r="W25" s="180">
        <v>78.672985781990519</v>
      </c>
      <c r="X25" s="175">
        <v>-45</v>
      </c>
      <c r="Y25" s="172">
        <v>1680</v>
      </c>
      <c r="Z25" s="172">
        <v>1399</v>
      </c>
      <c r="AA25" s="95">
        <f t="shared" si="1"/>
        <v>83.273809523809533</v>
      </c>
      <c r="AB25" s="94">
        <f t="shared" si="2"/>
        <v>-281</v>
      </c>
      <c r="AC25" s="172">
        <v>785</v>
      </c>
      <c r="AD25" s="172">
        <v>770</v>
      </c>
      <c r="AE25" s="95">
        <f t="shared" si="3"/>
        <v>98.089171974522287</v>
      </c>
      <c r="AF25" s="94">
        <f t="shared" si="0"/>
        <v>-15</v>
      </c>
      <c r="AG25" s="172">
        <v>674</v>
      </c>
      <c r="AH25" s="173">
        <v>438</v>
      </c>
      <c r="AI25" s="95">
        <f t="shared" si="4"/>
        <v>64.985163204747778</v>
      </c>
      <c r="AJ25" s="94">
        <f t="shared" si="5"/>
        <v>-236</v>
      </c>
      <c r="AK25" s="172">
        <v>493</v>
      </c>
      <c r="AL25" s="172">
        <v>484</v>
      </c>
      <c r="AM25" s="180">
        <v>98.174442190669382</v>
      </c>
      <c r="AN25" s="175">
        <v>-9</v>
      </c>
      <c r="AO25" s="184">
        <v>146</v>
      </c>
      <c r="AP25" s="184">
        <v>124</v>
      </c>
      <c r="AQ25" s="183">
        <v>84.9</v>
      </c>
      <c r="AR25" s="182">
        <v>-22</v>
      </c>
      <c r="AS25" s="185">
        <v>693</v>
      </c>
      <c r="AT25" s="172">
        <v>588</v>
      </c>
      <c r="AU25" s="180">
        <v>84.8</v>
      </c>
      <c r="AV25" s="94">
        <v>-105</v>
      </c>
      <c r="AW25" s="172">
        <v>189</v>
      </c>
      <c r="AX25" s="172">
        <v>219</v>
      </c>
      <c r="AY25" s="177">
        <v>115.87301587301589</v>
      </c>
      <c r="AZ25" s="94">
        <v>30</v>
      </c>
      <c r="BA25" s="172">
        <v>142</v>
      </c>
      <c r="BB25" s="172">
        <v>181</v>
      </c>
      <c r="BC25" s="177">
        <v>127.46478873239437</v>
      </c>
      <c r="BD25" s="94">
        <v>39</v>
      </c>
      <c r="BE25" s="173">
        <v>2379.5180722891564</v>
      </c>
      <c r="BF25" s="172">
        <v>3216.5775401069518</v>
      </c>
      <c r="BG25" s="95">
        <v>135.19999999999999</v>
      </c>
      <c r="BH25" s="172">
        <v>60</v>
      </c>
      <c r="BI25" s="172">
        <v>51</v>
      </c>
      <c r="BJ25" s="177">
        <v>85</v>
      </c>
      <c r="BK25" s="94">
        <v>-9</v>
      </c>
      <c r="BL25" s="172">
        <v>42</v>
      </c>
      <c r="BM25" s="187">
        <v>4081.718166666667</v>
      </c>
      <c r="BN25" s="187">
        <v>5196.1372549019607</v>
      </c>
      <c r="BO25" s="177">
        <f t="shared" si="6"/>
        <v>127.30269564753863</v>
      </c>
      <c r="BP25" s="93">
        <f t="shared" si="7"/>
        <v>1114.4190882352937</v>
      </c>
    </row>
    <row r="26" spans="1:68" s="69" customFormat="1" ht="18" customHeight="1" x14ac:dyDescent="0.25">
      <c r="A26" s="97" t="s">
        <v>125</v>
      </c>
      <c r="B26" s="172">
        <v>1371</v>
      </c>
      <c r="C26" s="173">
        <v>1280</v>
      </c>
      <c r="D26" s="95">
        <v>93.362509117432538</v>
      </c>
      <c r="E26" s="94">
        <v>-91</v>
      </c>
      <c r="F26" s="172">
        <v>625</v>
      </c>
      <c r="G26" s="172">
        <v>562</v>
      </c>
      <c r="H26" s="95">
        <v>89.92</v>
      </c>
      <c r="I26" s="94">
        <v>-63</v>
      </c>
      <c r="J26" s="172">
        <v>714</v>
      </c>
      <c r="K26" s="172">
        <v>692</v>
      </c>
      <c r="L26" s="174">
        <v>96.918767507002798</v>
      </c>
      <c r="M26" s="175">
        <v>-22</v>
      </c>
      <c r="N26" s="178">
        <v>106</v>
      </c>
      <c r="O26" s="172">
        <v>121</v>
      </c>
      <c r="P26" s="179">
        <v>114.15094339622642</v>
      </c>
      <c r="Q26" s="181">
        <v>15</v>
      </c>
      <c r="R26" s="174">
        <v>14.845938375350141</v>
      </c>
      <c r="S26" s="174">
        <v>17.485549132947977</v>
      </c>
      <c r="T26" s="174">
        <v>2.6396107575978363</v>
      </c>
      <c r="U26" s="172">
        <v>311</v>
      </c>
      <c r="V26" s="178">
        <v>313</v>
      </c>
      <c r="W26" s="180">
        <v>100.64308681672026</v>
      </c>
      <c r="X26" s="175">
        <v>2</v>
      </c>
      <c r="Y26" s="172">
        <v>2888</v>
      </c>
      <c r="Z26" s="172">
        <v>2079</v>
      </c>
      <c r="AA26" s="95">
        <f t="shared" si="1"/>
        <v>71.98753462603878</v>
      </c>
      <c r="AB26" s="94">
        <f t="shared" si="2"/>
        <v>-809</v>
      </c>
      <c r="AC26" s="172">
        <v>1248</v>
      </c>
      <c r="AD26" s="172">
        <v>1134</v>
      </c>
      <c r="AE26" s="95">
        <f t="shared" si="3"/>
        <v>90.865384615384613</v>
      </c>
      <c r="AF26" s="94">
        <f t="shared" si="0"/>
        <v>-114</v>
      </c>
      <c r="AG26" s="172">
        <v>792</v>
      </c>
      <c r="AH26" s="173">
        <v>486</v>
      </c>
      <c r="AI26" s="95">
        <f t="shared" si="4"/>
        <v>61.363636363636367</v>
      </c>
      <c r="AJ26" s="94">
        <f t="shared" si="5"/>
        <v>-306</v>
      </c>
      <c r="AK26" s="172">
        <v>546</v>
      </c>
      <c r="AL26" s="172">
        <v>425</v>
      </c>
      <c r="AM26" s="180">
        <v>77.838827838827839</v>
      </c>
      <c r="AN26" s="175">
        <v>-121</v>
      </c>
      <c r="AO26" s="184">
        <v>102</v>
      </c>
      <c r="AP26" s="184">
        <v>95</v>
      </c>
      <c r="AQ26" s="183">
        <v>93.1</v>
      </c>
      <c r="AR26" s="182">
        <v>-7</v>
      </c>
      <c r="AS26" s="185">
        <v>772</v>
      </c>
      <c r="AT26" s="172">
        <v>818</v>
      </c>
      <c r="AU26" s="180">
        <v>106</v>
      </c>
      <c r="AV26" s="94">
        <v>46</v>
      </c>
      <c r="AW26" s="172">
        <v>432</v>
      </c>
      <c r="AX26" s="172">
        <v>449</v>
      </c>
      <c r="AY26" s="177">
        <v>103.93518518518519</v>
      </c>
      <c r="AZ26" s="94">
        <v>17</v>
      </c>
      <c r="BA26" s="172">
        <v>375</v>
      </c>
      <c r="BB26" s="172">
        <v>394</v>
      </c>
      <c r="BC26" s="177">
        <v>105.06666666666666</v>
      </c>
      <c r="BD26" s="94">
        <v>19</v>
      </c>
      <c r="BE26" s="173">
        <v>2113.1513647642678</v>
      </c>
      <c r="BF26" s="172">
        <v>2802.7093596059112</v>
      </c>
      <c r="BG26" s="95">
        <v>132.6</v>
      </c>
      <c r="BH26" s="172">
        <v>27</v>
      </c>
      <c r="BI26" s="172">
        <v>20</v>
      </c>
      <c r="BJ26" s="177">
        <v>74.099999999999994</v>
      </c>
      <c r="BK26" s="94">
        <v>-7</v>
      </c>
      <c r="BL26" s="172">
        <v>45</v>
      </c>
      <c r="BM26" s="187">
        <v>4164.9629629629626</v>
      </c>
      <c r="BN26" s="187">
        <v>6484.55</v>
      </c>
      <c r="BO26" s="177">
        <f t="shared" si="6"/>
        <v>155.69286108097535</v>
      </c>
      <c r="BP26" s="93">
        <f t="shared" si="7"/>
        <v>2319.5870370370376</v>
      </c>
    </row>
    <row r="27" spans="1:68" s="69" customFormat="1" ht="18" customHeight="1" x14ac:dyDescent="0.25">
      <c r="A27" s="97" t="s">
        <v>99</v>
      </c>
      <c r="B27" s="172">
        <v>925</v>
      </c>
      <c r="C27" s="173">
        <v>880</v>
      </c>
      <c r="D27" s="95">
        <v>95.135135135135144</v>
      </c>
      <c r="E27" s="94">
        <v>-45</v>
      </c>
      <c r="F27" s="172">
        <v>445</v>
      </c>
      <c r="G27" s="172">
        <v>444</v>
      </c>
      <c r="H27" s="95">
        <v>99.775280898876403</v>
      </c>
      <c r="I27" s="94">
        <v>-1</v>
      </c>
      <c r="J27" s="172">
        <v>389</v>
      </c>
      <c r="K27" s="172">
        <v>413</v>
      </c>
      <c r="L27" s="174">
        <v>106.16966580976863</v>
      </c>
      <c r="M27" s="175">
        <v>24</v>
      </c>
      <c r="N27" s="178">
        <v>119</v>
      </c>
      <c r="O27" s="172">
        <v>137</v>
      </c>
      <c r="P27" s="180">
        <v>115.12605042016806</v>
      </c>
      <c r="Q27" s="181">
        <v>18</v>
      </c>
      <c r="R27" s="174">
        <v>30.59125964010283</v>
      </c>
      <c r="S27" s="174">
        <v>33.171912832929785</v>
      </c>
      <c r="T27" s="174">
        <v>2.5806531928269543</v>
      </c>
      <c r="U27" s="172">
        <v>93</v>
      </c>
      <c r="V27" s="178">
        <v>91</v>
      </c>
      <c r="W27" s="179">
        <v>97.849462365591393</v>
      </c>
      <c r="X27" s="175">
        <v>-2</v>
      </c>
      <c r="Y27" s="172">
        <v>1427</v>
      </c>
      <c r="Z27" s="172">
        <v>1835</v>
      </c>
      <c r="AA27" s="95">
        <f t="shared" si="1"/>
        <v>128.59145059565523</v>
      </c>
      <c r="AB27" s="94">
        <f t="shared" si="2"/>
        <v>408</v>
      </c>
      <c r="AC27" s="172">
        <v>817</v>
      </c>
      <c r="AD27" s="172">
        <v>804</v>
      </c>
      <c r="AE27" s="95">
        <f t="shared" si="3"/>
        <v>98.408812729498166</v>
      </c>
      <c r="AF27" s="94">
        <f t="shared" si="0"/>
        <v>-13</v>
      </c>
      <c r="AG27" s="172">
        <v>488</v>
      </c>
      <c r="AH27" s="173">
        <v>817</v>
      </c>
      <c r="AI27" s="95">
        <f t="shared" si="4"/>
        <v>167.41803278688525</v>
      </c>
      <c r="AJ27" s="94">
        <f t="shared" si="5"/>
        <v>329</v>
      </c>
      <c r="AK27" s="172">
        <v>102</v>
      </c>
      <c r="AL27" s="172">
        <v>141</v>
      </c>
      <c r="AM27" s="180">
        <v>138.23529411764704</v>
      </c>
      <c r="AN27" s="175">
        <v>39</v>
      </c>
      <c r="AO27" s="184">
        <v>142</v>
      </c>
      <c r="AP27" s="184">
        <v>165</v>
      </c>
      <c r="AQ27" s="183">
        <v>116.2</v>
      </c>
      <c r="AR27" s="182">
        <v>23</v>
      </c>
      <c r="AS27" s="185">
        <v>589</v>
      </c>
      <c r="AT27" s="172">
        <v>583</v>
      </c>
      <c r="AU27" s="180">
        <v>99</v>
      </c>
      <c r="AV27" s="94">
        <v>-6</v>
      </c>
      <c r="AW27" s="172">
        <v>368</v>
      </c>
      <c r="AX27" s="172">
        <v>351</v>
      </c>
      <c r="AY27" s="177">
        <v>95.380434782608688</v>
      </c>
      <c r="AZ27" s="94">
        <v>-17</v>
      </c>
      <c r="BA27" s="172">
        <v>308</v>
      </c>
      <c r="BB27" s="172">
        <v>324</v>
      </c>
      <c r="BC27" s="177">
        <v>105.1948051948052</v>
      </c>
      <c r="BD27" s="94">
        <v>16</v>
      </c>
      <c r="BE27" s="173">
        <v>3206.8862275449101</v>
      </c>
      <c r="BF27" s="172">
        <v>3808.5714285714284</v>
      </c>
      <c r="BG27" s="95">
        <v>118.8</v>
      </c>
      <c r="BH27" s="172">
        <v>75</v>
      </c>
      <c r="BI27" s="172">
        <v>71</v>
      </c>
      <c r="BJ27" s="177">
        <v>94.7</v>
      </c>
      <c r="BK27" s="94">
        <v>-4</v>
      </c>
      <c r="BL27" s="172">
        <v>22</v>
      </c>
      <c r="BM27" s="187">
        <v>5965.72</v>
      </c>
      <c r="BN27" s="187">
        <v>7048.0281690140846</v>
      </c>
      <c r="BO27" s="177">
        <f t="shared" si="6"/>
        <v>118.14212147090517</v>
      </c>
      <c r="BP27" s="93">
        <f t="shared" si="7"/>
        <v>1082.3081690140843</v>
      </c>
    </row>
    <row r="28" spans="1:68" s="69" customFormat="1" ht="18" customHeight="1" x14ac:dyDescent="0.25">
      <c r="A28" s="97" t="s">
        <v>49</v>
      </c>
      <c r="B28" s="172">
        <v>4616</v>
      </c>
      <c r="C28" s="173">
        <v>3861</v>
      </c>
      <c r="D28" s="95">
        <v>83.643847487001736</v>
      </c>
      <c r="E28" s="94">
        <v>-755</v>
      </c>
      <c r="F28" s="172">
        <v>2411</v>
      </c>
      <c r="G28" s="172">
        <v>1890</v>
      </c>
      <c r="H28" s="95">
        <v>78.390709249274153</v>
      </c>
      <c r="I28" s="94">
        <v>-521</v>
      </c>
      <c r="J28" s="172">
        <v>2167</v>
      </c>
      <c r="K28" s="172">
        <v>2182</v>
      </c>
      <c r="L28" s="174">
        <v>100.69220119981541</v>
      </c>
      <c r="M28" s="175">
        <v>15</v>
      </c>
      <c r="N28" s="178">
        <v>1025</v>
      </c>
      <c r="O28" s="172">
        <v>1049</v>
      </c>
      <c r="P28" s="180">
        <v>102.34146341463415</v>
      </c>
      <c r="Q28" s="181">
        <v>24</v>
      </c>
      <c r="R28" s="174">
        <v>47.300415320719893</v>
      </c>
      <c r="S28" s="174">
        <v>48.075160403299726</v>
      </c>
      <c r="T28" s="174">
        <v>0.77474508257983388</v>
      </c>
      <c r="U28" s="172">
        <v>438</v>
      </c>
      <c r="V28" s="178">
        <v>473</v>
      </c>
      <c r="W28" s="180">
        <v>107.99086757990868</v>
      </c>
      <c r="X28" s="175">
        <v>35</v>
      </c>
      <c r="Y28" s="172">
        <v>12220</v>
      </c>
      <c r="Z28" s="172">
        <v>19984</v>
      </c>
      <c r="AA28" s="95">
        <f t="shared" si="1"/>
        <v>163.53518821603927</v>
      </c>
      <c r="AB28" s="94">
        <f t="shared" si="2"/>
        <v>7764</v>
      </c>
      <c r="AC28" s="172">
        <v>3697</v>
      </c>
      <c r="AD28" s="172">
        <v>3136</v>
      </c>
      <c r="AE28" s="95">
        <f t="shared" si="3"/>
        <v>84.825534216932652</v>
      </c>
      <c r="AF28" s="94">
        <f t="shared" si="0"/>
        <v>-561</v>
      </c>
      <c r="AG28" s="172">
        <v>2372</v>
      </c>
      <c r="AH28" s="173">
        <v>1321</v>
      </c>
      <c r="AI28" s="95">
        <f t="shared" si="4"/>
        <v>55.691399662731868</v>
      </c>
      <c r="AJ28" s="94">
        <f t="shared" si="5"/>
        <v>-1051</v>
      </c>
      <c r="AK28" s="172">
        <v>365</v>
      </c>
      <c r="AL28" s="172">
        <v>372</v>
      </c>
      <c r="AM28" s="180">
        <v>101.91780821917808</v>
      </c>
      <c r="AN28" s="175">
        <v>7</v>
      </c>
      <c r="AO28" s="184">
        <v>1025</v>
      </c>
      <c r="AP28" s="184">
        <v>900</v>
      </c>
      <c r="AQ28" s="183">
        <v>87.8</v>
      </c>
      <c r="AR28" s="182">
        <v>-125</v>
      </c>
      <c r="AS28" s="185">
        <v>4664</v>
      </c>
      <c r="AT28" s="172">
        <v>4939</v>
      </c>
      <c r="AU28" s="180">
        <v>105.9</v>
      </c>
      <c r="AV28" s="94">
        <v>275</v>
      </c>
      <c r="AW28" s="172">
        <v>2204</v>
      </c>
      <c r="AX28" s="172">
        <v>1742</v>
      </c>
      <c r="AY28" s="177">
        <v>79.038112522686021</v>
      </c>
      <c r="AZ28" s="94">
        <v>-462</v>
      </c>
      <c r="BA28" s="172">
        <v>1790</v>
      </c>
      <c r="BB28" s="172">
        <v>1474</v>
      </c>
      <c r="BC28" s="177">
        <v>82.346368715083798</v>
      </c>
      <c r="BD28" s="94">
        <v>-316</v>
      </c>
      <c r="BE28" s="173">
        <v>2708.9086859688196</v>
      </c>
      <c r="BF28" s="172">
        <v>3497.3951715374842</v>
      </c>
      <c r="BG28" s="95">
        <v>129.1</v>
      </c>
      <c r="BH28" s="172">
        <v>1220</v>
      </c>
      <c r="BI28" s="172">
        <v>1220</v>
      </c>
      <c r="BJ28" s="177">
        <v>100</v>
      </c>
      <c r="BK28" s="94">
        <v>0</v>
      </c>
      <c r="BL28" s="172">
        <v>568</v>
      </c>
      <c r="BM28" s="187">
        <v>6037.1781065573769</v>
      </c>
      <c r="BN28" s="187">
        <v>6572.6551557377043</v>
      </c>
      <c r="BO28" s="177">
        <f t="shared" si="6"/>
        <v>108.86965797147363</v>
      </c>
      <c r="BP28" s="93">
        <f t="shared" si="7"/>
        <v>535.47704918032741</v>
      </c>
    </row>
    <row r="29" spans="1:68" s="69" customFormat="1" ht="31.5" customHeight="1" x14ac:dyDescent="0.25">
      <c r="A29" s="98" t="s">
        <v>100</v>
      </c>
      <c r="B29" s="172">
        <v>996</v>
      </c>
      <c r="C29" s="173">
        <v>1044</v>
      </c>
      <c r="D29" s="95">
        <v>104.81927710843372</v>
      </c>
      <c r="E29" s="94">
        <v>48</v>
      </c>
      <c r="F29" s="172">
        <v>595</v>
      </c>
      <c r="G29" s="172">
        <v>657</v>
      </c>
      <c r="H29" s="95">
        <v>110.4201680672269</v>
      </c>
      <c r="I29" s="94">
        <v>62</v>
      </c>
      <c r="J29" s="172">
        <v>428</v>
      </c>
      <c r="K29" s="172">
        <v>429</v>
      </c>
      <c r="L29" s="174">
        <v>100.23364485981307</v>
      </c>
      <c r="M29" s="175">
        <v>1</v>
      </c>
      <c r="N29" s="178">
        <v>225</v>
      </c>
      <c r="O29" s="172">
        <v>193</v>
      </c>
      <c r="P29" s="180">
        <v>85.777777777777771</v>
      </c>
      <c r="Q29" s="181">
        <v>-32</v>
      </c>
      <c r="R29" s="174">
        <v>52.570093457943926</v>
      </c>
      <c r="S29" s="174">
        <v>44.988344988344984</v>
      </c>
      <c r="T29" s="174">
        <v>-7.5817484695989421</v>
      </c>
      <c r="U29" s="172">
        <v>60</v>
      </c>
      <c r="V29" s="178">
        <v>62</v>
      </c>
      <c r="W29" s="180">
        <v>103.33333333333334</v>
      </c>
      <c r="X29" s="175">
        <v>2</v>
      </c>
      <c r="Y29" s="172">
        <v>3518</v>
      </c>
      <c r="Z29" s="172">
        <v>1757</v>
      </c>
      <c r="AA29" s="95">
        <f t="shared" si="1"/>
        <v>49.943149516770887</v>
      </c>
      <c r="AB29" s="94">
        <f t="shared" si="2"/>
        <v>-1761</v>
      </c>
      <c r="AC29" s="172">
        <v>885</v>
      </c>
      <c r="AD29" s="172">
        <v>944</v>
      </c>
      <c r="AE29" s="95">
        <f t="shared" si="3"/>
        <v>106.66666666666667</v>
      </c>
      <c r="AF29" s="94">
        <f t="shared" si="0"/>
        <v>59</v>
      </c>
      <c r="AG29" s="172">
        <v>1900</v>
      </c>
      <c r="AH29" s="173">
        <v>625</v>
      </c>
      <c r="AI29" s="95">
        <f t="shared" si="4"/>
        <v>32.894736842105267</v>
      </c>
      <c r="AJ29" s="94">
        <f t="shared" si="5"/>
        <v>-1275</v>
      </c>
      <c r="AK29" s="172">
        <v>45</v>
      </c>
      <c r="AL29" s="172">
        <v>51</v>
      </c>
      <c r="AM29" s="179">
        <v>113.33333333333333</v>
      </c>
      <c r="AN29" s="175">
        <v>6</v>
      </c>
      <c r="AO29" s="184">
        <v>256</v>
      </c>
      <c r="AP29" s="184">
        <v>260</v>
      </c>
      <c r="AQ29" s="183">
        <v>101.6</v>
      </c>
      <c r="AR29" s="182">
        <v>4</v>
      </c>
      <c r="AS29" s="185">
        <v>1365</v>
      </c>
      <c r="AT29" s="172">
        <v>1507</v>
      </c>
      <c r="AU29" s="180">
        <v>110.4</v>
      </c>
      <c r="AV29" s="94">
        <v>142</v>
      </c>
      <c r="AW29" s="172">
        <v>482</v>
      </c>
      <c r="AX29" s="172">
        <v>503</v>
      </c>
      <c r="AY29" s="177">
        <v>104.35684647302905</v>
      </c>
      <c r="AZ29" s="94">
        <v>21</v>
      </c>
      <c r="BA29" s="172">
        <v>413</v>
      </c>
      <c r="BB29" s="172">
        <v>445</v>
      </c>
      <c r="BC29" s="177">
        <v>107.74818401937046</v>
      </c>
      <c r="BD29" s="94">
        <v>32</v>
      </c>
      <c r="BE29" s="173">
        <v>4397.3684210526317</v>
      </c>
      <c r="BF29" s="172">
        <v>5056.152125279642</v>
      </c>
      <c r="BG29" s="95">
        <v>115</v>
      </c>
      <c r="BH29" s="172">
        <v>390</v>
      </c>
      <c r="BI29" s="172">
        <v>496</v>
      </c>
      <c r="BJ29" s="177">
        <v>127.2</v>
      </c>
      <c r="BK29" s="94">
        <v>106</v>
      </c>
      <c r="BL29" s="172">
        <v>148</v>
      </c>
      <c r="BM29" s="178">
        <v>6292.0908974358981</v>
      </c>
      <c r="BN29" s="178">
        <v>7815.5194556451625</v>
      </c>
      <c r="BO29" s="177">
        <f t="shared" si="6"/>
        <v>124.21180149876857</v>
      </c>
      <c r="BP29" s="93">
        <f t="shared" si="7"/>
        <v>1523.4285582092643</v>
      </c>
    </row>
    <row r="30" spans="1:68" s="69" customFormat="1" ht="18" customHeight="1" x14ac:dyDescent="0.25">
      <c r="A30" s="97" t="s">
        <v>50</v>
      </c>
      <c r="B30" s="172">
        <v>1692</v>
      </c>
      <c r="C30" s="173">
        <v>1391</v>
      </c>
      <c r="D30" s="95">
        <v>82.210401891252957</v>
      </c>
      <c r="E30" s="94">
        <v>-301</v>
      </c>
      <c r="F30" s="172">
        <v>910</v>
      </c>
      <c r="G30" s="172">
        <v>768</v>
      </c>
      <c r="H30" s="95">
        <v>84.395604395604394</v>
      </c>
      <c r="I30" s="94">
        <v>-142</v>
      </c>
      <c r="J30" s="172">
        <v>1323</v>
      </c>
      <c r="K30" s="172">
        <v>1154</v>
      </c>
      <c r="L30" s="174">
        <v>87.226001511715793</v>
      </c>
      <c r="M30" s="175">
        <v>-169</v>
      </c>
      <c r="N30" s="178">
        <v>831</v>
      </c>
      <c r="O30" s="172">
        <v>834</v>
      </c>
      <c r="P30" s="180">
        <v>100.36101083032491</v>
      </c>
      <c r="Q30" s="181">
        <v>3</v>
      </c>
      <c r="R30" s="174">
        <v>62.811791383219948</v>
      </c>
      <c r="S30" s="174">
        <v>72.270363951473144</v>
      </c>
      <c r="T30" s="174">
        <v>9.4585725682531958</v>
      </c>
      <c r="U30" s="172">
        <v>103</v>
      </c>
      <c r="V30" s="178">
        <v>85</v>
      </c>
      <c r="W30" s="180">
        <v>82.524271844660191</v>
      </c>
      <c r="X30" s="175">
        <v>-18</v>
      </c>
      <c r="Y30" s="172">
        <v>4522</v>
      </c>
      <c r="Z30" s="172">
        <v>4796</v>
      </c>
      <c r="AA30" s="95">
        <f t="shared" si="1"/>
        <v>106.05926581158781</v>
      </c>
      <c r="AB30" s="94">
        <f t="shared" si="2"/>
        <v>274</v>
      </c>
      <c r="AC30" s="172">
        <v>1562</v>
      </c>
      <c r="AD30" s="172">
        <v>1268</v>
      </c>
      <c r="AE30" s="95">
        <f t="shared" si="3"/>
        <v>81.177976952624846</v>
      </c>
      <c r="AF30" s="94">
        <f t="shared" si="0"/>
        <v>-294</v>
      </c>
      <c r="AG30" s="172">
        <v>1603</v>
      </c>
      <c r="AH30" s="173">
        <v>1909</v>
      </c>
      <c r="AI30" s="95">
        <f t="shared" si="4"/>
        <v>119.08920773549593</v>
      </c>
      <c r="AJ30" s="94">
        <f t="shared" si="5"/>
        <v>306</v>
      </c>
      <c r="AK30" s="172">
        <v>214</v>
      </c>
      <c r="AL30" s="172">
        <v>226</v>
      </c>
      <c r="AM30" s="180">
        <v>105.60747663551402</v>
      </c>
      <c r="AN30" s="175">
        <v>12</v>
      </c>
      <c r="AO30" s="184">
        <v>296</v>
      </c>
      <c r="AP30" s="184">
        <v>376</v>
      </c>
      <c r="AQ30" s="183">
        <v>127</v>
      </c>
      <c r="AR30" s="182">
        <v>80</v>
      </c>
      <c r="AS30" s="185">
        <v>1625</v>
      </c>
      <c r="AT30" s="172">
        <v>1985</v>
      </c>
      <c r="AU30" s="180">
        <v>122.2</v>
      </c>
      <c r="AV30" s="94">
        <v>360</v>
      </c>
      <c r="AW30" s="172">
        <v>801</v>
      </c>
      <c r="AX30" s="172">
        <v>696</v>
      </c>
      <c r="AY30" s="177">
        <v>86.891385767790268</v>
      </c>
      <c r="AZ30" s="94">
        <v>-105</v>
      </c>
      <c r="BA30" s="172">
        <v>678</v>
      </c>
      <c r="BB30" s="172">
        <v>613</v>
      </c>
      <c r="BC30" s="177">
        <v>90.412979351032448</v>
      </c>
      <c r="BD30" s="94">
        <v>-65</v>
      </c>
      <c r="BE30" s="173">
        <v>4031.937984496124</v>
      </c>
      <c r="BF30" s="172">
        <v>4916.4781906300486</v>
      </c>
      <c r="BG30" s="95">
        <v>121.9</v>
      </c>
      <c r="BH30" s="172">
        <v>314</v>
      </c>
      <c r="BI30" s="172">
        <v>431</v>
      </c>
      <c r="BJ30" s="177">
        <v>137.30000000000001</v>
      </c>
      <c r="BK30" s="94">
        <v>117</v>
      </c>
      <c r="BL30" s="172">
        <v>456</v>
      </c>
      <c r="BM30" s="187">
        <v>8387.7232802547769</v>
      </c>
      <c r="BN30" s="187">
        <v>8642.0320649651985</v>
      </c>
      <c r="BO30" s="177">
        <f t="shared" si="6"/>
        <v>103.03191672177694</v>
      </c>
      <c r="BP30" s="93">
        <f t="shared" si="7"/>
        <v>254.30878471042161</v>
      </c>
    </row>
    <row r="31" spans="1:68" s="71" customFormat="1" ht="18" customHeight="1" x14ac:dyDescent="0.25">
      <c r="A31" s="97" t="s">
        <v>114</v>
      </c>
      <c r="B31" s="172">
        <v>1378</v>
      </c>
      <c r="C31" s="173">
        <v>1252</v>
      </c>
      <c r="D31" s="95">
        <v>90.856313497822924</v>
      </c>
      <c r="E31" s="94">
        <v>-126</v>
      </c>
      <c r="F31" s="172">
        <v>776</v>
      </c>
      <c r="G31" s="172">
        <v>733</v>
      </c>
      <c r="H31" s="95">
        <v>94.458762886597938</v>
      </c>
      <c r="I31" s="94">
        <v>-43</v>
      </c>
      <c r="J31" s="172">
        <v>577</v>
      </c>
      <c r="K31" s="172">
        <v>606</v>
      </c>
      <c r="L31" s="174">
        <v>105.02599653379549</v>
      </c>
      <c r="M31" s="175">
        <v>29</v>
      </c>
      <c r="N31" s="178">
        <v>129</v>
      </c>
      <c r="O31" s="172">
        <v>216</v>
      </c>
      <c r="P31" s="180">
        <v>167.44186046511629</v>
      </c>
      <c r="Q31" s="181">
        <v>87</v>
      </c>
      <c r="R31" s="174">
        <v>22.357019064124785</v>
      </c>
      <c r="S31" s="174">
        <v>35.64356435643564</v>
      </c>
      <c r="T31" s="174">
        <v>13.286545292310855</v>
      </c>
      <c r="U31" s="172">
        <v>203</v>
      </c>
      <c r="V31" s="178">
        <v>143</v>
      </c>
      <c r="W31" s="180">
        <v>70.443349753694591</v>
      </c>
      <c r="X31" s="175">
        <v>-60</v>
      </c>
      <c r="Y31" s="172">
        <v>4535</v>
      </c>
      <c r="Z31" s="172">
        <v>3194</v>
      </c>
      <c r="AA31" s="95">
        <f t="shared" si="1"/>
        <v>70.429988974641674</v>
      </c>
      <c r="AB31" s="94">
        <f t="shared" si="2"/>
        <v>-1341</v>
      </c>
      <c r="AC31" s="172">
        <v>1267</v>
      </c>
      <c r="AD31" s="172">
        <v>1139</v>
      </c>
      <c r="AE31" s="95">
        <f t="shared" si="3"/>
        <v>89.897395422257304</v>
      </c>
      <c r="AF31" s="94">
        <f t="shared" si="0"/>
        <v>-128</v>
      </c>
      <c r="AG31" s="172">
        <v>1801</v>
      </c>
      <c r="AH31" s="173">
        <v>1065</v>
      </c>
      <c r="AI31" s="95">
        <f t="shared" si="4"/>
        <v>59.133814547473627</v>
      </c>
      <c r="AJ31" s="94">
        <f t="shared" si="5"/>
        <v>-736</v>
      </c>
      <c r="AK31" s="172">
        <v>171</v>
      </c>
      <c r="AL31" s="172">
        <v>142</v>
      </c>
      <c r="AM31" s="180">
        <v>83.040935672514621</v>
      </c>
      <c r="AN31" s="175">
        <v>-29</v>
      </c>
      <c r="AO31" s="184">
        <v>238</v>
      </c>
      <c r="AP31" s="184">
        <v>279</v>
      </c>
      <c r="AQ31" s="183">
        <v>117.2</v>
      </c>
      <c r="AR31" s="182">
        <v>41</v>
      </c>
      <c r="AS31" s="185">
        <v>1254</v>
      </c>
      <c r="AT31" s="172">
        <v>1760</v>
      </c>
      <c r="AU31" s="180">
        <v>140.4</v>
      </c>
      <c r="AV31" s="94">
        <v>506</v>
      </c>
      <c r="AW31" s="172">
        <v>549</v>
      </c>
      <c r="AX31" s="172">
        <v>503</v>
      </c>
      <c r="AY31" s="177">
        <v>91.621129326047352</v>
      </c>
      <c r="AZ31" s="94">
        <v>-46</v>
      </c>
      <c r="BA31" s="172">
        <v>475</v>
      </c>
      <c r="BB31" s="172">
        <v>430</v>
      </c>
      <c r="BC31" s="177">
        <v>90.526315789473685</v>
      </c>
      <c r="BD31" s="94">
        <v>-45</v>
      </c>
      <c r="BE31" s="173">
        <v>3260.3498542274051</v>
      </c>
      <c r="BF31" s="172">
        <v>4115.7407407407409</v>
      </c>
      <c r="BG31" s="95">
        <v>126.2</v>
      </c>
      <c r="BH31" s="172">
        <v>229</v>
      </c>
      <c r="BI31" s="172">
        <v>237</v>
      </c>
      <c r="BJ31" s="177">
        <v>103.5</v>
      </c>
      <c r="BK31" s="94">
        <v>8</v>
      </c>
      <c r="BL31" s="172">
        <v>106</v>
      </c>
      <c r="BM31" s="178">
        <v>5623.2352401746721</v>
      </c>
      <c r="BN31" s="178">
        <v>6647.210886075949</v>
      </c>
      <c r="BO31" s="177">
        <f t="shared" si="6"/>
        <v>118.209724512067</v>
      </c>
      <c r="BP31" s="93">
        <f t="shared" si="7"/>
        <v>1023.9756459012769</v>
      </c>
    </row>
    <row r="32" spans="1:68" s="69" customFormat="1" ht="18" customHeight="1" x14ac:dyDescent="0.25">
      <c r="A32" s="100" t="s">
        <v>51</v>
      </c>
      <c r="B32" s="172">
        <v>1106</v>
      </c>
      <c r="C32" s="173">
        <v>1056</v>
      </c>
      <c r="D32" s="95">
        <v>95.479204339963829</v>
      </c>
      <c r="E32" s="94">
        <v>-50</v>
      </c>
      <c r="F32" s="172">
        <v>627</v>
      </c>
      <c r="G32" s="172">
        <v>536</v>
      </c>
      <c r="H32" s="95">
        <v>85.486443381180223</v>
      </c>
      <c r="I32" s="94">
        <v>-91</v>
      </c>
      <c r="J32" s="172">
        <v>436</v>
      </c>
      <c r="K32" s="172">
        <v>860</v>
      </c>
      <c r="L32" s="174">
        <v>197.24770642201835</v>
      </c>
      <c r="M32" s="175">
        <v>424</v>
      </c>
      <c r="N32" s="178">
        <v>148</v>
      </c>
      <c r="O32" s="172">
        <v>590</v>
      </c>
      <c r="P32" s="180" t="s">
        <v>255</v>
      </c>
      <c r="Q32" s="181">
        <v>442</v>
      </c>
      <c r="R32" s="174">
        <v>33.944954128440372</v>
      </c>
      <c r="S32" s="174">
        <v>68.604651162790702</v>
      </c>
      <c r="T32" s="174">
        <v>34.65969703435033</v>
      </c>
      <c r="U32" s="172">
        <v>137</v>
      </c>
      <c r="V32" s="178">
        <v>136</v>
      </c>
      <c r="W32" s="180">
        <v>99.270072992700733</v>
      </c>
      <c r="X32" s="175">
        <v>-1</v>
      </c>
      <c r="Y32" s="172">
        <v>3799</v>
      </c>
      <c r="Z32" s="172">
        <v>2588</v>
      </c>
      <c r="AA32" s="95">
        <f t="shared" si="1"/>
        <v>68.123190313240329</v>
      </c>
      <c r="AB32" s="94">
        <f t="shared" si="2"/>
        <v>-1211</v>
      </c>
      <c r="AC32" s="172">
        <v>942</v>
      </c>
      <c r="AD32" s="172">
        <v>782</v>
      </c>
      <c r="AE32" s="95">
        <f t="shared" si="3"/>
        <v>83.014861995753719</v>
      </c>
      <c r="AF32" s="94">
        <f t="shared" si="0"/>
        <v>-160</v>
      </c>
      <c r="AG32" s="172">
        <v>1617</v>
      </c>
      <c r="AH32" s="173">
        <v>974</v>
      </c>
      <c r="AI32" s="95">
        <f t="shared" si="4"/>
        <v>60.235003092145945</v>
      </c>
      <c r="AJ32" s="94">
        <f t="shared" si="5"/>
        <v>-643</v>
      </c>
      <c r="AK32" s="172">
        <v>138</v>
      </c>
      <c r="AL32" s="172">
        <v>145</v>
      </c>
      <c r="AM32" s="179">
        <v>105.07246376811594</v>
      </c>
      <c r="AN32" s="175">
        <v>7</v>
      </c>
      <c r="AO32" s="184">
        <v>291</v>
      </c>
      <c r="AP32" s="184">
        <v>301</v>
      </c>
      <c r="AQ32" s="183">
        <v>103.4</v>
      </c>
      <c r="AR32" s="182">
        <v>10</v>
      </c>
      <c r="AS32" s="185">
        <v>766</v>
      </c>
      <c r="AT32" s="172">
        <v>1113</v>
      </c>
      <c r="AU32" s="180">
        <v>145.30000000000001</v>
      </c>
      <c r="AV32" s="94">
        <v>347</v>
      </c>
      <c r="AW32" s="172">
        <v>492</v>
      </c>
      <c r="AX32" s="172">
        <v>434</v>
      </c>
      <c r="AY32" s="177">
        <v>88.211382113821131</v>
      </c>
      <c r="AZ32" s="94">
        <v>-58</v>
      </c>
      <c r="BA32" s="172">
        <v>389</v>
      </c>
      <c r="BB32" s="172">
        <v>367</v>
      </c>
      <c r="BC32" s="177">
        <v>94.344473007712082</v>
      </c>
      <c r="BD32" s="94">
        <v>-22</v>
      </c>
      <c r="BE32" s="173">
        <v>4298.1776765375853</v>
      </c>
      <c r="BF32" s="172">
        <v>5191.796875</v>
      </c>
      <c r="BG32" s="95">
        <v>120.8</v>
      </c>
      <c r="BH32" s="172">
        <v>275</v>
      </c>
      <c r="BI32" s="172">
        <v>408</v>
      </c>
      <c r="BJ32" s="177">
        <v>148.4</v>
      </c>
      <c r="BK32" s="94">
        <v>133</v>
      </c>
      <c r="BL32" s="172">
        <v>196</v>
      </c>
      <c r="BM32" s="187">
        <v>5911.324763636364</v>
      </c>
      <c r="BN32" s="187">
        <v>7288.0298039215686</v>
      </c>
      <c r="BO32" s="177">
        <f t="shared" si="6"/>
        <v>123.28928108897068</v>
      </c>
      <c r="BP32" s="93">
        <f t="shared" si="7"/>
        <v>1376.7050402852046</v>
      </c>
    </row>
    <row r="33" spans="1:68" s="69" customFormat="1" ht="18" customHeight="1" x14ac:dyDescent="0.25">
      <c r="A33" s="97" t="s">
        <v>115</v>
      </c>
      <c r="B33" s="172">
        <v>557</v>
      </c>
      <c r="C33" s="173">
        <v>642</v>
      </c>
      <c r="D33" s="95">
        <v>115.26032315978456</v>
      </c>
      <c r="E33" s="94">
        <v>85</v>
      </c>
      <c r="F33" s="172">
        <v>378</v>
      </c>
      <c r="G33" s="172">
        <v>492</v>
      </c>
      <c r="H33" s="95">
        <v>130.15873015873015</v>
      </c>
      <c r="I33" s="94">
        <v>114</v>
      </c>
      <c r="J33" s="172">
        <v>491</v>
      </c>
      <c r="K33" s="172">
        <v>454</v>
      </c>
      <c r="L33" s="174">
        <v>92.464358452138498</v>
      </c>
      <c r="M33" s="175">
        <v>-37</v>
      </c>
      <c r="N33" s="178">
        <v>183</v>
      </c>
      <c r="O33" s="172">
        <v>162</v>
      </c>
      <c r="P33" s="180">
        <v>88.52459016393442</v>
      </c>
      <c r="Q33" s="181">
        <v>-21</v>
      </c>
      <c r="R33" s="174">
        <v>37.270875763747455</v>
      </c>
      <c r="S33" s="174">
        <v>35.682819383259911</v>
      </c>
      <c r="T33" s="174">
        <v>-1.5880563804875436</v>
      </c>
      <c r="U33" s="172">
        <v>68</v>
      </c>
      <c r="V33" s="178">
        <v>57</v>
      </c>
      <c r="W33" s="180">
        <v>83.82352941176471</v>
      </c>
      <c r="X33" s="175">
        <v>-11</v>
      </c>
      <c r="Y33" s="172">
        <v>2015</v>
      </c>
      <c r="Z33" s="172">
        <v>2629</v>
      </c>
      <c r="AA33" s="95">
        <f t="shared" si="1"/>
        <v>130.47146401985111</v>
      </c>
      <c r="AB33" s="94">
        <f t="shared" si="2"/>
        <v>614</v>
      </c>
      <c r="AC33" s="172">
        <v>514</v>
      </c>
      <c r="AD33" s="172">
        <v>626</v>
      </c>
      <c r="AE33" s="95">
        <f t="shared" si="3"/>
        <v>121.78988326848248</v>
      </c>
      <c r="AF33" s="94">
        <f t="shared" si="0"/>
        <v>112</v>
      </c>
      <c r="AG33" s="172">
        <v>895</v>
      </c>
      <c r="AH33" s="173">
        <v>1142</v>
      </c>
      <c r="AI33" s="95">
        <f t="shared" si="4"/>
        <v>127.5977653631285</v>
      </c>
      <c r="AJ33" s="94">
        <f t="shared" si="5"/>
        <v>247</v>
      </c>
      <c r="AK33" s="172">
        <v>89</v>
      </c>
      <c r="AL33" s="172">
        <v>104</v>
      </c>
      <c r="AM33" s="180">
        <v>116.85393258426966</v>
      </c>
      <c r="AN33" s="175">
        <v>15</v>
      </c>
      <c r="AO33" s="184">
        <v>126</v>
      </c>
      <c r="AP33" s="184">
        <v>129</v>
      </c>
      <c r="AQ33" s="183">
        <v>102.4</v>
      </c>
      <c r="AR33" s="182">
        <v>3</v>
      </c>
      <c r="AS33" s="185">
        <v>801</v>
      </c>
      <c r="AT33" s="172">
        <v>806</v>
      </c>
      <c r="AU33" s="180">
        <v>100.6</v>
      </c>
      <c r="AV33" s="94">
        <v>5</v>
      </c>
      <c r="AW33" s="172">
        <v>151</v>
      </c>
      <c r="AX33" s="172">
        <v>220</v>
      </c>
      <c r="AY33" s="177">
        <v>145.69536423841058</v>
      </c>
      <c r="AZ33" s="94">
        <v>69</v>
      </c>
      <c r="BA33" s="172">
        <v>119</v>
      </c>
      <c r="BB33" s="172">
        <v>179</v>
      </c>
      <c r="BC33" s="177">
        <v>150.42016806722688</v>
      </c>
      <c r="BD33" s="94">
        <v>60</v>
      </c>
      <c r="BE33" s="173">
        <v>4351.3157894736842</v>
      </c>
      <c r="BF33" s="172">
        <v>4868.2080924855491</v>
      </c>
      <c r="BG33" s="95">
        <v>111.9</v>
      </c>
      <c r="BH33" s="172">
        <v>175</v>
      </c>
      <c r="BI33" s="172">
        <v>150</v>
      </c>
      <c r="BJ33" s="177">
        <v>85.7</v>
      </c>
      <c r="BK33" s="94">
        <v>-25</v>
      </c>
      <c r="BL33" s="172">
        <v>55</v>
      </c>
      <c r="BM33" s="187">
        <v>5271.8381714285715</v>
      </c>
      <c r="BN33" s="187">
        <v>5946.9931333333343</v>
      </c>
      <c r="BO33" s="177">
        <f t="shared" si="6"/>
        <v>112.80682259110029</v>
      </c>
      <c r="BP33" s="93">
        <f t="shared" si="7"/>
        <v>675.15496190476279</v>
      </c>
    </row>
    <row r="34" spans="1:68" s="69" customFormat="1" ht="36.75" customHeight="1" x14ac:dyDescent="0.2">
      <c r="A34" s="140" t="s">
        <v>126</v>
      </c>
      <c r="B34" s="172">
        <v>1565</v>
      </c>
      <c r="C34" s="173">
        <v>1391</v>
      </c>
      <c r="D34" s="95">
        <v>88.881789137380196</v>
      </c>
      <c r="E34" s="94">
        <v>-174</v>
      </c>
      <c r="F34" s="172">
        <v>755</v>
      </c>
      <c r="G34" s="172">
        <v>619</v>
      </c>
      <c r="H34" s="95">
        <v>81.986754966887418</v>
      </c>
      <c r="I34" s="94">
        <v>-136</v>
      </c>
      <c r="J34" s="172">
        <v>888</v>
      </c>
      <c r="K34" s="172">
        <v>888</v>
      </c>
      <c r="L34" s="174">
        <v>100</v>
      </c>
      <c r="M34" s="175">
        <v>0</v>
      </c>
      <c r="N34" s="178">
        <v>388</v>
      </c>
      <c r="O34" s="172">
        <v>392</v>
      </c>
      <c r="P34" s="180">
        <v>101.03092783505154</v>
      </c>
      <c r="Q34" s="181">
        <v>4</v>
      </c>
      <c r="R34" s="174">
        <v>43.693693693693689</v>
      </c>
      <c r="S34" s="174">
        <v>44.144144144144143</v>
      </c>
      <c r="T34" s="174">
        <v>0.45045045045045384</v>
      </c>
      <c r="U34" s="172">
        <v>190</v>
      </c>
      <c r="V34" s="178">
        <v>159</v>
      </c>
      <c r="W34" s="180">
        <v>83.684210526315795</v>
      </c>
      <c r="X34" s="175">
        <v>-31</v>
      </c>
      <c r="Y34" s="172">
        <v>4634</v>
      </c>
      <c r="Z34" s="172">
        <v>3509</v>
      </c>
      <c r="AA34" s="95">
        <f t="shared" si="1"/>
        <v>75.722917565817866</v>
      </c>
      <c r="AB34" s="94">
        <f t="shared" si="2"/>
        <v>-1125</v>
      </c>
      <c r="AC34" s="172">
        <v>1521</v>
      </c>
      <c r="AD34" s="172">
        <v>1342</v>
      </c>
      <c r="AE34" s="95">
        <f t="shared" si="3"/>
        <v>88.231426692965158</v>
      </c>
      <c r="AF34" s="94">
        <f t="shared" si="0"/>
        <v>-179</v>
      </c>
      <c r="AG34" s="172">
        <v>1787</v>
      </c>
      <c r="AH34" s="173">
        <v>920</v>
      </c>
      <c r="AI34" s="95">
        <f t="shared" si="4"/>
        <v>51.482932288752103</v>
      </c>
      <c r="AJ34" s="94">
        <f t="shared" si="5"/>
        <v>-867</v>
      </c>
      <c r="AK34" s="172">
        <v>363</v>
      </c>
      <c r="AL34" s="172">
        <v>453</v>
      </c>
      <c r="AM34" s="180">
        <v>124.79338842975207</v>
      </c>
      <c r="AN34" s="175">
        <v>90</v>
      </c>
      <c r="AO34" s="184">
        <v>232</v>
      </c>
      <c r="AP34" s="184">
        <v>234</v>
      </c>
      <c r="AQ34" s="183">
        <v>100.9</v>
      </c>
      <c r="AR34" s="182">
        <v>2</v>
      </c>
      <c r="AS34" s="185">
        <v>1296</v>
      </c>
      <c r="AT34" s="172">
        <v>1377</v>
      </c>
      <c r="AU34" s="180">
        <v>106.3</v>
      </c>
      <c r="AV34" s="94">
        <v>81</v>
      </c>
      <c r="AW34" s="172">
        <v>712</v>
      </c>
      <c r="AX34" s="172">
        <v>566</v>
      </c>
      <c r="AY34" s="177">
        <v>79.49438202247191</v>
      </c>
      <c r="AZ34" s="94">
        <v>-146</v>
      </c>
      <c r="BA34" s="172">
        <v>577</v>
      </c>
      <c r="BB34" s="172">
        <v>485</v>
      </c>
      <c r="BC34" s="177">
        <v>84.055459272097053</v>
      </c>
      <c r="BD34" s="94">
        <v>-92</v>
      </c>
      <c r="BE34" s="173">
        <v>2642.3550087873464</v>
      </c>
      <c r="BF34" s="172">
        <v>3360.1801801801803</v>
      </c>
      <c r="BG34" s="95">
        <v>127.2</v>
      </c>
      <c r="BH34" s="172">
        <v>175</v>
      </c>
      <c r="BI34" s="172">
        <v>232</v>
      </c>
      <c r="BJ34" s="177">
        <v>132.6</v>
      </c>
      <c r="BK34" s="94">
        <v>57</v>
      </c>
      <c r="BL34" s="172">
        <v>14</v>
      </c>
      <c r="BM34" s="178">
        <v>5426.1860000000006</v>
      </c>
      <c r="BN34" s="178">
        <v>6756.2980172413791</v>
      </c>
      <c r="BO34" s="177">
        <f t="shared" si="6"/>
        <v>124.51283493122753</v>
      </c>
      <c r="BP34" s="93">
        <f t="shared" si="7"/>
        <v>1330.1120172413785</v>
      </c>
    </row>
    <row r="35" spans="1:68" s="101" customFormat="1" ht="15.75" x14ac:dyDescent="0.25">
      <c r="A35" s="100" t="s">
        <v>127</v>
      </c>
      <c r="B35" s="103">
        <v>1045</v>
      </c>
      <c r="C35" s="103">
        <v>954</v>
      </c>
      <c r="D35" s="95">
        <v>91.291866028708142</v>
      </c>
      <c r="E35" s="94">
        <v>-91</v>
      </c>
      <c r="F35" s="103">
        <v>554</v>
      </c>
      <c r="G35" s="103">
        <v>534</v>
      </c>
      <c r="H35" s="95">
        <v>96.389891696750908</v>
      </c>
      <c r="I35" s="94">
        <v>-20</v>
      </c>
      <c r="J35" s="103">
        <v>507</v>
      </c>
      <c r="K35" s="103">
        <v>510</v>
      </c>
      <c r="L35" s="174">
        <v>100.59171597633136</v>
      </c>
      <c r="M35" s="175">
        <v>3</v>
      </c>
      <c r="N35" s="103">
        <v>224</v>
      </c>
      <c r="O35" s="103">
        <v>271</v>
      </c>
      <c r="P35" s="180">
        <v>120.98214285714286</v>
      </c>
      <c r="Q35" s="181">
        <v>47</v>
      </c>
      <c r="R35" s="174">
        <v>44.181459566074949</v>
      </c>
      <c r="S35" s="174">
        <v>53.137254901960787</v>
      </c>
      <c r="T35" s="174">
        <v>8.9557953358858384</v>
      </c>
      <c r="U35" s="103">
        <v>83</v>
      </c>
      <c r="V35" s="103">
        <v>85</v>
      </c>
      <c r="W35" s="180">
        <v>102.40963855421687</v>
      </c>
      <c r="X35" s="175">
        <v>2</v>
      </c>
      <c r="Y35" s="103">
        <v>6048</v>
      </c>
      <c r="Z35" s="103">
        <v>5144</v>
      </c>
      <c r="AA35" s="95">
        <f t="shared" si="1"/>
        <v>85.052910052910065</v>
      </c>
      <c r="AB35" s="94">
        <f t="shared" si="2"/>
        <v>-904</v>
      </c>
      <c r="AC35" s="103">
        <v>936</v>
      </c>
      <c r="AD35" s="103">
        <v>886</v>
      </c>
      <c r="AE35" s="95">
        <f t="shared" si="3"/>
        <v>94.658119658119659</v>
      </c>
      <c r="AF35" s="94">
        <f t="shared" si="0"/>
        <v>-50</v>
      </c>
      <c r="AG35" s="103">
        <v>3561</v>
      </c>
      <c r="AH35" s="103">
        <v>3215</v>
      </c>
      <c r="AI35" s="95">
        <f t="shared" si="4"/>
        <v>90.283628194327434</v>
      </c>
      <c r="AJ35" s="94">
        <f t="shared" si="5"/>
        <v>-346</v>
      </c>
      <c r="AK35" s="103">
        <v>266</v>
      </c>
      <c r="AL35" s="103">
        <v>280</v>
      </c>
      <c r="AM35" s="180">
        <v>105.26315789473684</v>
      </c>
      <c r="AN35" s="175">
        <v>14</v>
      </c>
      <c r="AO35" s="103">
        <v>209</v>
      </c>
      <c r="AP35" s="103">
        <v>216</v>
      </c>
      <c r="AQ35" s="183">
        <v>103.3</v>
      </c>
      <c r="AR35" s="182">
        <v>7</v>
      </c>
      <c r="AS35" s="103">
        <v>1323</v>
      </c>
      <c r="AT35" s="103">
        <v>1294</v>
      </c>
      <c r="AU35" s="180">
        <v>97.8</v>
      </c>
      <c r="AV35" s="94">
        <v>-29</v>
      </c>
      <c r="AW35" s="103">
        <v>465</v>
      </c>
      <c r="AX35" s="103">
        <v>476</v>
      </c>
      <c r="AY35" s="177">
        <v>102.36559139784947</v>
      </c>
      <c r="AZ35" s="94">
        <v>11</v>
      </c>
      <c r="BA35" s="103">
        <v>370</v>
      </c>
      <c r="BB35" s="103">
        <v>404</v>
      </c>
      <c r="BC35" s="177">
        <v>109.18918918918918</v>
      </c>
      <c r="BD35" s="94">
        <v>34</v>
      </c>
      <c r="BE35" s="186">
        <v>3309.2233009708739</v>
      </c>
      <c r="BF35" s="186">
        <v>4593.3649289099531</v>
      </c>
      <c r="BG35" s="95">
        <v>138.80000000000001</v>
      </c>
      <c r="BH35" s="103">
        <v>653</v>
      </c>
      <c r="BI35" s="103">
        <v>414</v>
      </c>
      <c r="BJ35" s="177">
        <v>63.4</v>
      </c>
      <c r="BK35" s="94">
        <v>-239</v>
      </c>
      <c r="BL35" s="103">
        <v>90</v>
      </c>
      <c r="BM35" s="187">
        <v>5611.1363705972435</v>
      </c>
      <c r="BN35" s="187">
        <v>6338.5043719806763</v>
      </c>
      <c r="BO35" s="177">
        <f t="shared" si="6"/>
        <v>112.96293572893528</v>
      </c>
      <c r="BP35" s="93">
        <f t="shared" si="7"/>
        <v>727.36800138343278</v>
      </c>
    </row>
    <row r="36" spans="1:68" s="101" customFormat="1" ht="15.75" x14ac:dyDescent="0.25">
      <c r="A36" s="100" t="s">
        <v>101</v>
      </c>
      <c r="B36" s="103">
        <v>302</v>
      </c>
      <c r="C36" s="103">
        <v>325</v>
      </c>
      <c r="D36" s="95">
        <v>107.61589403973511</v>
      </c>
      <c r="E36" s="94">
        <v>23</v>
      </c>
      <c r="F36" s="103">
        <v>168</v>
      </c>
      <c r="G36" s="103">
        <v>190</v>
      </c>
      <c r="H36" s="95">
        <v>113.09523809523809</v>
      </c>
      <c r="I36" s="94">
        <v>22</v>
      </c>
      <c r="J36" s="103">
        <v>192</v>
      </c>
      <c r="K36" s="103">
        <v>250</v>
      </c>
      <c r="L36" s="174">
        <v>130.20833333333331</v>
      </c>
      <c r="M36" s="175">
        <v>58</v>
      </c>
      <c r="N36" s="103">
        <v>115</v>
      </c>
      <c r="O36" s="103">
        <v>168</v>
      </c>
      <c r="P36" s="180">
        <v>146.08695652173913</v>
      </c>
      <c r="Q36" s="181">
        <v>53</v>
      </c>
      <c r="R36" s="174">
        <v>59.895833333333336</v>
      </c>
      <c r="S36" s="174">
        <v>67.2</v>
      </c>
      <c r="T36" s="174">
        <v>7.3041666666666671</v>
      </c>
      <c r="U36" s="103">
        <v>31</v>
      </c>
      <c r="V36" s="103">
        <v>27</v>
      </c>
      <c r="W36" s="179">
        <v>87.096774193548384</v>
      </c>
      <c r="X36" s="175">
        <v>-4</v>
      </c>
      <c r="Y36" s="103">
        <v>1063</v>
      </c>
      <c r="Z36" s="103">
        <v>931</v>
      </c>
      <c r="AA36" s="95">
        <f t="shared" si="1"/>
        <v>87.582314205079953</v>
      </c>
      <c r="AB36" s="94">
        <f t="shared" si="2"/>
        <v>-132</v>
      </c>
      <c r="AC36" s="103">
        <v>273</v>
      </c>
      <c r="AD36" s="103">
        <v>276</v>
      </c>
      <c r="AE36" s="95">
        <f t="shared" si="3"/>
        <v>101.09890109890109</v>
      </c>
      <c r="AF36" s="94">
        <f t="shared" si="0"/>
        <v>3</v>
      </c>
      <c r="AG36" s="103">
        <v>581</v>
      </c>
      <c r="AH36" s="103">
        <v>502</v>
      </c>
      <c r="AI36" s="95">
        <f t="shared" si="4"/>
        <v>86.402753872633383</v>
      </c>
      <c r="AJ36" s="94">
        <f t="shared" si="5"/>
        <v>-79</v>
      </c>
      <c r="AK36" s="103">
        <v>173</v>
      </c>
      <c r="AL36" s="103">
        <v>175</v>
      </c>
      <c r="AM36" s="180">
        <v>101.15606936416187</v>
      </c>
      <c r="AN36" s="175">
        <v>2</v>
      </c>
      <c r="AO36" s="103">
        <v>69</v>
      </c>
      <c r="AP36" s="103">
        <v>62</v>
      </c>
      <c r="AQ36" s="183">
        <v>89.9</v>
      </c>
      <c r="AR36" s="182">
        <v>-7</v>
      </c>
      <c r="AS36" s="103">
        <v>319</v>
      </c>
      <c r="AT36" s="103">
        <v>321</v>
      </c>
      <c r="AU36" s="180">
        <v>100.6</v>
      </c>
      <c r="AV36" s="94">
        <v>2</v>
      </c>
      <c r="AW36" s="103">
        <v>139</v>
      </c>
      <c r="AX36" s="103">
        <v>174</v>
      </c>
      <c r="AY36" s="177">
        <v>125.17985611510791</v>
      </c>
      <c r="AZ36" s="94">
        <v>35</v>
      </c>
      <c r="BA36" s="103">
        <v>115</v>
      </c>
      <c r="BB36" s="103">
        <v>144</v>
      </c>
      <c r="BC36" s="177">
        <v>125.21739130434784</v>
      </c>
      <c r="BD36" s="94">
        <v>29</v>
      </c>
      <c r="BE36" s="186">
        <v>2474.3362831858408</v>
      </c>
      <c r="BF36" s="186">
        <v>2953.4246575342468</v>
      </c>
      <c r="BG36" s="95">
        <v>119.4</v>
      </c>
      <c r="BH36" s="103">
        <v>33</v>
      </c>
      <c r="BI36" s="103">
        <v>43</v>
      </c>
      <c r="BJ36" s="177">
        <v>130.30000000000001</v>
      </c>
      <c r="BK36" s="94">
        <v>10</v>
      </c>
      <c r="BL36" s="103">
        <v>28</v>
      </c>
      <c r="BM36" s="187">
        <v>4536.636363636364</v>
      </c>
      <c r="BN36" s="187">
        <v>5647.5348837209303</v>
      </c>
      <c r="BO36" s="177">
        <f t="shared" si="6"/>
        <v>124.48727275099741</v>
      </c>
      <c r="BP36" s="93">
        <f t="shared" si="7"/>
        <v>1110.8985200845664</v>
      </c>
    </row>
    <row r="37" spans="1:68" s="101" customFormat="1" ht="15.75" x14ac:dyDescent="0.25">
      <c r="A37" s="100" t="s">
        <v>113</v>
      </c>
      <c r="B37" s="103">
        <v>492</v>
      </c>
      <c r="C37" s="103">
        <v>545</v>
      </c>
      <c r="D37" s="95">
        <v>110.77235772357723</v>
      </c>
      <c r="E37" s="94">
        <v>53</v>
      </c>
      <c r="F37" s="103">
        <v>266</v>
      </c>
      <c r="G37" s="103">
        <v>355</v>
      </c>
      <c r="H37" s="95">
        <v>133.45864661654133</v>
      </c>
      <c r="I37" s="94">
        <v>89</v>
      </c>
      <c r="J37" s="103">
        <v>192</v>
      </c>
      <c r="K37" s="103">
        <v>360</v>
      </c>
      <c r="L37" s="174">
        <v>187.5</v>
      </c>
      <c r="M37" s="176">
        <v>168</v>
      </c>
      <c r="N37" s="103">
        <v>83</v>
      </c>
      <c r="O37" s="103">
        <v>167</v>
      </c>
      <c r="P37" s="180" t="s">
        <v>256</v>
      </c>
      <c r="Q37" s="181">
        <v>84</v>
      </c>
      <c r="R37" s="174">
        <v>43.229166666666671</v>
      </c>
      <c r="S37" s="174">
        <v>46.388888888888893</v>
      </c>
      <c r="T37" s="174">
        <v>3.1597222222222214</v>
      </c>
      <c r="U37" s="103">
        <v>20</v>
      </c>
      <c r="V37" s="103">
        <v>12</v>
      </c>
      <c r="W37" s="180">
        <v>60</v>
      </c>
      <c r="X37" s="175">
        <v>-8</v>
      </c>
      <c r="Y37" s="103">
        <v>1174</v>
      </c>
      <c r="Z37" s="103">
        <v>1280</v>
      </c>
      <c r="AA37" s="95">
        <f t="shared" si="1"/>
        <v>109.02896081771721</v>
      </c>
      <c r="AB37" s="94">
        <f t="shared" si="2"/>
        <v>106</v>
      </c>
      <c r="AC37" s="103">
        <v>449</v>
      </c>
      <c r="AD37" s="103">
        <v>524</v>
      </c>
      <c r="AE37" s="95">
        <f t="shared" si="3"/>
        <v>116.70378619153674</v>
      </c>
      <c r="AF37" s="94">
        <f t="shared" si="0"/>
        <v>75</v>
      </c>
      <c r="AG37" s="103">
        <v>491</v>
      </c>
      <c r="AH37" s="103">
        <v>452</v>
      </c>
      <c r="AI37" s="95">
        <f t="shared" si="4"/>
        <v>92.057026476578415</v>
      </c>
      <c r="AJ37" s="94">
        <f t="shared" si="5"/>
        <v>-39</v>
      </c>
      <c r="AK37" s="103">
        <v>189</v>
      </c>
      <c r="AL37" s="103">
        <v>190</v>
      </c>
      <c r="AM37" s="180">
        <v>100.52910052910053</v>
      </c>
      <c r="AN37" s="175">
        <v>1</v>
      </c>
      <c r="AO37" s="103">
        <v>83</v>
      </c>
      <c r="AP37" s="103">
        <v>98</v>
      </c>
      <c r="AQ37" s="183">
        <v>118.1</v>
      </c>
      <c r="AR37" s="182">
        <v>15</v>
      </c>
      <c r="AS37" s="103">
        <v>283</v>
      </c>
      <c r="AT37" s="103">
        <v>490</v>
      </c>
      <c r="AU37" s="180">
        <v>173.1</v>
      </c>
      <c r="AV37" s="94">
        <v>207</v>
      </c>
      <c r="AW37" s="103">
        <v>244</v>
      </c>
      <c r="AX37" s="103">
        <v>286</v>
      </c>
      <c r="AY37" s="177">
        <v>117.21311475409837</v>
      </c>
      <c r="AZ37" s="94">
        <v>42</v>
      </c>
      <c r="BA37" s="103">
        <v>211</v>
      </c>
      <c r="BB37" s="103">
        <v>250</v>
      </c>
      <c r="BC37" s="177">
        <v>118.48341232227489</v>
      </c>
      <c r="BD37" s="94">
        <v>39</v>
      </c>
      <c r="BE37" s="186">
        <v>3185.7777777777778</v>
      </c>
      <c r="BF37" s="186">
        <v>4269.6721311475412</v>
      </c>
      <c r="BG37" s="95">
        <v>134</v>
      </c>
      <c r="BH37" s="103">
        <v>48</v>
      </c>
      <c r="BI37" s="103">
        <v>64</v>
      </c>
      <c r="BJ37" s="177">
        <v>133.30000000000001</v>
      </c>
      <c r="BK37" s="94">
        <v>16</v>
      </c>
      <c r="BL37" s="103">
        <v>39</v>
      </c>
      <c r="BM37" s="187">
        <v>4335.9997916666662</v>
      </c>
      <c r="BN37" s="187">
        <v>7209.671875</v>
      </c>
      <c r="BO37" s="177">
        <f t="shared" si="6"/>
        <v>166.27472835345213</v>
      </c>
      <c r="BP37" s="93">
        <f t="shared" si="7"/>
        <v>2873.6720833333338</v>
      </c>
    </row>
    <row r="38" spans="1:68" s="72" customFormat="1" ht="13.5" x14ac:dyDescent="0.2">
      <c r="E38" s="80"/>
      <c r="F38" s="80"/>
      <c r="G38" s="80"/>
      <c r="H38" s="80"/>
      <c r="I38" s="80"/>
      <c r="J38" s="80"/>
      <c r="K38" s="80"/>
      <c r="L38" s="80"/>
      <c r="M38" s="102"/>
      <c r="N38" s="80"/>
      <c r="O38" s="80"/>
      <c r="P38" s="80"/>
      <c r="Q38" s="80"/>
      <c r="R38" s="80"/>
      <c r="S38" s="80"/>
      <c r="T38" s="80"/>
      <c r="AV38" s="81"/>
      <c r="BD38" s="81"/>
      <c r="BE38" s="81"/>
      <c r="BF38" s="81"/>
      <c r="BL38" s="141"/>
    </row>
    <row r="39" spans="1:68" s="72" customFormat="1" x14ac:dyDescent="0.2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BD39" s="81"/>
      <c r="BE39" s="81"/>
      <c r="BF39" s="81"/>
    </row>
    <row r="40" spans="1:68" s="72" customFormat="1" x14ac:dyDescent="0.2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68" s="72" customFormat="1" x14ac:dyDescent="0.2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68" s="72" customFormat="1" x14ac:dyDescent="0.2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68" s="72" customFormat="1" x14ac:dyDescent="0.2"/>
    <row r="44" spans="1:68" s="72" customFormat="1" x14ac:dyDescent="0.2"/>
    <row r="45" spans="1:68" s="72" customFormat="1" x14ac:dyDescent="0.2"/>
    <row r="46" spans="1:68" s="72" customFormat="1" x14ac:dyDescent="0.2"/>
    <row r="47" spans="1:68" s="72" customFormat="1" x14ac:dyDescent="0.2"/>
    <row r="48" spans="1:68" s="72" customFormat="1" x14ac:dyDescent="0.2"/>
    <row r="49" s="72" customFormat="1" x14ac:dyDescent="0.2"/>
    <row r="50" s="72" customFormat="1" x14ac:dyDescent="0.2"/>
    <row r="51" s="72" customFormat="1" x14ac:dyDescent="0.2"/>
    <row r="52" s="72" customFormat="1" x14ac:dyDescent="0.2"/>
    <row r="53" s="72" customFormat="1" x14ac:dyDescent="0.2"/>
    <row r="54" s="72" customFormat="1" x14ac:dyDescent="0.2"/>
    <row r="55" s="72" customFormat="1" x14ac:dyDescent="0.2"/>
    <row r="56" s="72" customFormat="1" x14ac:dyDescent="0.2"/>
    <row r="57" s="72" customFormat="1" x14ac:dyDescent="0.2"/>
    <row r="58" s="72" customFormat="1" x14ac:dyDescent="0.2"/>
    <row r="59" s="72" customFormat="1" x14ac:dyDescent="0.2"/>
    <row r="60" s="72" customFormat="1" x14ac:dyDescent="0.2"/>
    <row r="61" s="72" customFormat="1" x14ac:dyDescent="0.2"/>
    <row r="62" s="69" customFormat="1" x14ac:dyDescent="0.2"/>
    <row r="63" s="69" customFormat="1" x14ac:dyDescent="0.2"/>
    <row r="64" s="69" customFormat="1" x14ac:dyDescent="0.2"/>
    <row r="65" s="69" customFormat="1" x14ac:dyDescent="0.2"/>
    <row r="66" s="69" customFormat="1" x14ac:dyDescent="0.2"/>
    <row r="67" s="69" customFormat="1" x14ac:dyDescent="0.2"/>
    <row r="68" s="69" customFormat="1" x14ac:dyDescent="0.2"/>
    <row r="69" s="69" customFormat="1" x14ac:dyDescent="0.2"/>
    <row r="70" s="69" customFormat="1" x14ac:dyDescent="0.2"/>
    <row r="71" s="69" customFormat="1" x14ac:dyDescent="0.2"/>
    <row r="72" s="69" customFormat="1" x14ac:dyDescent="0.2"/>
    <row r="73" s="69" customFormat="1" x14ac:dyDescent="0.2"/>
    <row r="74" s="69" customFormat="1" x14ac:dyDescent="0.2"/>
    <row r="75" s="69" customFormat="1" x14ac:dyDescent="0.2"/>
    <row r="76" s="69" customFormat="1" x14ac:dyDescent="0.2"/>
    <row r="77" s="69" customFormat="1" x14ac:dyDescent="0.2"/>
    <row r="78" s="69" customFormat="1" x14ac:dyDescent="0.2"/>
    <row r="79" s="69" customFormat="1" x14ac:dyDescent="0.2"/>
    <row r="80" s="69" customFormat="1" x14ac:dyDescent="0.2"/>
    <row r="81" s="69" customFormat="1" x14ac:dyDescent="0.2"/>
    <row r="82" s="69" customFormat="1" x14ac:dyDescent="0.2"/>
    <row r="83" s="69" customFormat="1" x14ac:dyDescent="0.2"/>
    <row r="84" s="69" customFormat="1" x14ac:dyDescent="0.2"/>
    <row r="85" s="69" customFormat="1" x14ac:dyDescent="0.2"/>
    <row r="86" s="69" customFormat="1" x14ac:dyDescent="0.2"/>
    <row r="87" s="69" customFormat="1" x14ac:dyDescent="0.2"/>
    <row r="88" s="69" customFormat="1" x14ac:dyDescent="0.2"/>
    <row r="89" s="69" customFormat="1" x14ac:dyDescent="0.2"/>
    <row r="90" s="69" customFormat="1" x14ac:dyDescent="0.2"/>
    <row r="91" s="69" customFormat="1" x14ac:dyDescent="0.2"/>
    <row r="92" s="69" customFormat="1" x14ac:dyDescent="0.2"/>
    <row r="93" s="69" customFormat="1" x14ac:dyDescent="0.2"/>
    <row r="94" s="69" customFormat="1" x14ac:dyDescent="0.2"/>
    <row r="95" s="69" customFormat="1" x14ac:dyDescent="0.2"/>
    <row r="96" s="69" customFormat="1" x14ac:dyDescent="0.2"/>
    <row r="97" s="69" customFormat="1" x14ac:dyDescent="0.2"/>
    <row r="98" s="69" customFormat="1" x14ac:dyDescent="0.2"/>
    <row r="99" s="69" customFormat="1" x14ac:dyDescent="0.2"/>
    <row r="100" s="69" customFormat="1" x14ac:dyDescent="0.2"/>
    <row r="101" s="69" customFormat="1" x14ac:dyDescent="0.2"/>
    <row r="102" s="69" customFormat="1" x14ac:dyDescent="0.2"/>
    <row r="103" s="69" customFormat="1" x14ac:dyDescent="0.2"/>
    <row r="104" s="69" customFormat="1" x14ac:dyDescent="0.2"/>
    <row r="105" s="69" customFormat="1" x14ac:dyDescent="0.2"/>
    <row r="106" s="69" customFormat="1" x14ac:dyDescent="0.2"/>
    <row r="107" s="69" customFormat="1" x14ac:dyDescent="0.2"/>
    <row r="108" s="69" customFormat="1" x14ac:dyDescent="0.2"/>
    <row r="109" s="69" customFormat="1" x14ac:dyDescent="0.2"/>
    <row r="110" s="69" customFormat="1" x14ac:dyDescent="0.2"/>
    <row r="111" s="69" customFormat="1" x14ac:dyDescent="0.2"/>
    <row r="112" s="69" customFormat="1" x14ac:dyDescent="0.2"/>
    <row r="113" s="69" customFormat="1" x14ac:dyDescent="0.2"/>
    <row r="114" s="69" customFormat="1" x14ac:dyDescent="0.2"/>
    <row r="115" s="69" customFormat="1" x14ac:dyDescent="0.2"/>
    <row r="116" s="69" customFormat="1" x14ac:dyDescent="0.2"/>
    <row r="117" s="69" customFormat="1" x14ac:dyDescent="0.2"/>
    <row r="118" s="69" customFormat="1" x14ac:dyDescent="0.2"/>
    <row r="119" s="69" customFormat="1" x14ac:dyDescent="0.2"/>
    <row r="120" s="69" customFormat="1" x14ac:dyDescent="0.2"/>
    <row r="121" s="69" customFormat="1" x14ac:dyDescent="0.2"/>
    <row r="122" s="69" customFormat="1" x14ac:dyDescent="0.2"/>
    <row r="123" s="69" customFormat="1" x14ac:dyDescent="0.2"/>
    <row r="124" s="69" customFormat="1" x14ac:dyDescent="0.2"/>
    <row r="125" s="69" customFormat="1" x14ac:dyDescent="0.2"/>
    <row r="126" s="69" customFormat="1" x14ac:dyDescent="0.2"/>
    <row r="127" s="69" customFormat="1" x14ac:dyDescent="0.2"/>
    <row r="128" s="69" customFormat="1" x14ac:dyDescent="0.2"/>
    <row r="129" s="69" customFormat="1" x14ac:dyDescent="0.2"/>
    <row r="130" s="69" customFormat="1" x14ac:dyDescent="0.2"/>
    <row r="131" s="69" customFormat="1" x14ac:dyDescent="0.2"/>
    <row r="132" s="69" customFormat="1" x14ac:dyDescent="0.2"/>
    <row r="133" s="69" customFormat="1" x14ac:dyDescent="0.2"/>
    <row r="134" s="69" customFormat="1" x14ac:dyDescent="0.2"/>
    <row r="135" s="69" customFormat="1" x14ac:dyDescent="0.2"/>
    <row r="136" s="69" customFormat="1" x14ac:dyDescent="0.2"/>
    <row r="137" s="69" customFormat="1" x14ac:dyDescent="0.2"/>
    <row r="138" s="69" customFormat="1" x14ac:dyDescent="0.2"/>
    <row r="139" s="69" customFormat="1" x14ac:dyDescent="0.2"/>
    <row r="140" s="69" customFormat="1" x14ac:dyDescent="0.2"/>
    <row r="141" s="69" customFormat="1" x14ac:dyDescent="0.2"/>
    <row r="142" s="69" customFormat="1" x14ac:dyDescent="0.2"/>
    <row r="143" s="69" customFormat="1" x14ac:dyDescent="0.2"/>
    <row r="144" s="69" customFormat="1" x14ac:dyDescent="0.2"/>
    <row r="145" s="69" customFormat="1" x14ac:dyDescent="0.2"/>
  </sheetData>
  <mergeCells count="73">
    <mergeCell ref="R6:R7"/>
    <mergeCell ref="S6:S7"/>
    <mergeCell ref="T6:T7"/>
    <mergeCell ref="R3:T5"/>
    <mergeCell ref="BM6:BM7"/>
    <mergeCell ref="BC6:BD6"/>
    <mergeCell ref="BE6:BE7"/>
    <mergeCell ref="BF6:BF7"/>
    <mergeCell ref="BG6:BG7"/>
    <mergeCell ref="AH6:AH7"/>
    <mergeCell ref="AI6:AJ6"/>
    <mergeCell ref="BB6:BB7"/>
    <mergeCell ref="AL6:AL7"/>
    <mergeCell ref="AM6:AN6"/>
    <mergeCell ref="AO6:AO7"/>
    <mergeCell ref="AP6:AP7"/>
    <mergeCell ref="BN6:BN7"/>
    <mergeCell ref="BP6:BP7"/>
    <mergeCell ref="BM3:BP5"/>
    <mergeCell ref="BH3:BL4"/>
    <mergeCell ref="BH5:BK5"/>
    <mergeCell ref="BL6:BL7"/>
    <mergeCell ref="BJ6:BK6"/>
    <mergeCell ref="BI6:BI7"/>
    <mergeCell ref="BO6:BO7"/>
    <mergeCell ref="BH6:BH7"/>
    <mergeCell ref="AY6:AZ6"/>
    <mergeCell ref="BA6:BA7"/>
    <mergeCell ref="AA6:AB6"/>
    <mergeCell ref="AC6:AC7"/>
    <mergeCell ref="AD6:AD7"/>
    <mergeCell ref="AE6:AF6"/>
    <mergeCell ref="AG6:AG7"/>
    <mergeCell ref="AQ6:AR6"/>
    <mergeCell ref="AS6:AT6"/>
    <mergeCell ref="AU6:AV6"/>
    <mergeCell ref="AW6:AW7"/>
    <mergeCell ref="AX6:AX7"/>
    <mergeCell ref="K6:K7"/>
    <mergeCell ref="L6:M6"/>
    <mergeCell ref="N6:N7"/>
    <mergeCell ref="O6:O7"/>
    <mergeCell ref="P6:Q6"/>
    <mergeCell ref="U6:U7"/>
    <mergeCell ref="BA3:BD5"/>
    <mergeCell ref="BE3:BG5"/>
    <mergeCell ref="AC4:AF5"/>
    <mergeCell ref="AG4:AJ5"/>
    <mergeCell ref="AW3:AZ5"/>
    <mergeCell ref="Y3:AB5"/>
    <mergeCell ref="AC3:AJ3"/>
    <mergeCell ref="AK3:AN5"/>
    <mergeCell ref="AO3:AR5"/>
    <mergeCell ref="AS3:AV5"/>
    <mergeCell ref="AK6:AK7"/>
    <mergeCell ref="V6:V7"/>
    <mergeCell ref="W6:X6"/>
    <mergeCell ref="Y6:Y7"/>
    <mergeCell ref="Z6:Z7"/>
    <mergeCell ref="H6:I6"/>
    <mergeCell ref="J6:J7"/>
    <mergeCell ref="B6:B7"/>
    <mergeCell ref="C6:C7"/>
    <mergeCell ref="D6:E6"/>
    <mergeCell ref="F6:F7"/>
    <mergeCell ref="G6:G7"/>
    <mergeCell ref="B1:X1"/>
    <mergeCell ref="B2:X2"/>
    <mergeCell ref="B3:E5"/>
    <mergeCell ref="F3:I5"/>
    <mergeCell ref="J3:M5"/>
    <mergeCell ref="N3:Q5"/>
    <mergeCell ref="U3:X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2" manualBreakCount="2">
    <brk id="24" max="36" man="1"/>
    <brk id="4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0</vt:lpstr>
      <vt:lpstr>1</vt:lpstr>
      <vt:lpstr>2</vt:lpstr>
      <vt:lpstr>3</vt:lpstr>
      <vt:lpstr>4</vt:lpstr>
      <vt:lpstr>5</vt:lpstr>
      <vt:lpstr>6</vt:lpstr>
      <vt:lpstr>7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Jaroshenko Natalija Stanislavivna</cp:lastModifiedBy>
  <cp:lastPrinted>2019-07-16T12:33:32Z</cp:lastPrinted>
  <dcterms:created xsi:type="dcterms:W3CDTF">2017-11-17T08:56:41Z</dcterms:created>
  <dcterms:modified xsi:type="dcterms:W3CDTF">2019-08-16T08:31:02Z</dcterms:modified>
</cp:coreProperties>
</file>